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9-3\Desktop\ПИТАНИЕ 2022-2023\Типовое меню\готово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15" i="1" l="1"/>
  <c r="A215" i="1"/>
  <c r="L214" i="1"/>
  <c r="J214" i="1"/>
  <c r="I214" i="1"/>
  <c r="H214" i="1"/>
  <c r="G214" i="1"/>
  <c r="A205" i="1"/>
  <c r="L204" i="1"/>
  <c r="L215" i="1" s="1"/>
  <c r="J204" i="1"/>
  <c r="I204" i="1"/>
  <c r="H204" i="1"/>
  <c r="G204" i="1"/>
  <c r="G215" i="1" s="1"/>
  <c r="F204" i="1"/>
  <c r="B194" i="1"/>
  <c r="A194" i="1"/>
  <c r="L193" i="1"/>
  <c r="J193" i="1"/>
  <c r="I193" i="1"/>
  <c r="H193" i="1"/>
  <c r="G193" i="1"/>
  <c r="A184" i="1"/>
  <c r="L183" i="1"/>
  <c r="L194" i="1" s="1"/>
  <c r="J183" i="1"/>
  <c r="J194" i="1" s="1"/>
  <c r="I183" i="1"/>
  <c r="I194" i="1" s="1"/>
  <c r="H183" i="1"/>
  <c r="H194" i="1" s="1"/>
  <c r="G183" i="1"/>
  <c r="F183" i="1"/>
  <c r="F194" i="1" s="1"/>
  <c r="B173" i="1"/>
  <c r="A173" i="1"/>
  <c r="L172" i="1"/>
  <c r="J172" i="1"/>
  <c r="I172" i="1"/>
  <c r="H172" i="1"/>
  <c r="G172" i="1"/>
  <c r="A163" i="1"/>
  <c r="L162" i="1"/>
  <c r="L173" i="1" s="1"/>
  <c r="J162" i="1"/>
  <c r="J173" i="1" s="1"/>
  <c r="I162" i="1"/>
  <c r="I173" i="1" s="1"/>
  <c r="H162" i="1"/>
  <c r="H173" i="1" s="1"/>
  <c r="G162" i="1"/>
  <c r="G173" i="1" s="1"/>
  <c r="F162" i="1"/>
  <c r="F173" i="1" s="1"/>
  <c r="B152" i="1"/>
  <c r="A152" i="1"/>
  <c r="L151" i="1"/>
  <c r="J151" i="1"/>
  <c r="I151" i="1"/>
  <c r="H151" i="1"/>
  <c r="G151" i="1"/>
  <c r="A142" i="1"/>
  <c r="L141" i="1"/>
  <c r="J141" i="1"/>
  <c r="I141" i="1"/>
  <c r="I152" i="1" s="1"/>
  <c r="H141" i="1"/>
  <c r="H152" i="1" s="1"/>
  <c r="G141" i="1"/>
  <c r="G152" i="1" s="1"/>
  <c r="F141" i="1"/>
  <c r="B131" i="1"/>
  <c r="A131" i="1"/>
  <c r="L130" i="1"/>
  <c r="J130" i="1"/>
  <c r="I130" i="1"/>
  <c r="H130" i="1"/>
  <c r="G130" i="1"/>
  <c r="F130" i="1"/>
  <c r="A121" i="1"/>
  <c r="L120" i="1"/>
  <c r="J120" i="1"/>
  <c r="I120" i="1"/>
  <c r="I131" i="1" s="1"/>
  <c r="H120" i="1"/>
  <c r="G120" i="1"/>
  <c r="G131" i="1" s="1"/>
  <c r="F120" i="1"/>
  <c r="F131" i="1" s="1"/>
  <c r="B110" i="1"/>
  <c r="A110" i="1"/>
  <c r="L109" i="1"/>
  <c r="J109" i="1"/>
  <c r="I109" i="1"/>
  <c r="H109" i="1"/>
  <c r="G109" i="1"/>
  <c r="B100" i="1"/>
  <c r="A100" i="1"/>
  <c r="L99" i="1"/>
  <c r="L110" i="1" s="1"/>
  <c r="J99" i="1"/>
  <c r="I99" i="1"/>
  <c r="I110" i="1" s="1"/>
  <c r="H99" i="1"/>
  <c r="H110" i="1" s="1"/>
  <c r="G99" i="1"/>
  <c r="G110" i="1" s="1"/>
  <c r="F99" i="1"/>
  <c r="F110" i="1" s="1"/>
  <c r="B89" i="1"/>
  <c r="A89" i="1"/>
  <c r="L88" i="1"/>
  <c r="J88" i="1"/>
  <c r="I88" i="1"/>
  <c r="H88" i="1"/>
  <c r="G88" i="1"/>
  <c r="B79" i="1"/>
  <c r="A79" i="1"/>
  <c r="L78" i="1"/>
  <c r="J78" i="1"/>
  <c r="I78" i="1"/>
  <c r="I89" i="1" s="1"/>
  <c r="H78" i="1"/>
  <c r="H89" i="1" s="1"/>
  <c r="G78" i="1"/>
  <c r="G89" i="1" s="1"/>
  <c r="F78" i="1"/>
  <c r="B68" i="1"/>
  <c r="A68" i="1"/>
  <c r="L67" i="1"/>
  <c r="J67" i="1"/>
  <c r="I67" i="1"/>
  <c r="H67" i="1"/>
  <c r="G67" i="1"/>
  <c r="B58" i="1"/>
  <c r="A58" i="1"/>
  <c r="L57" i="1"/>
  <c r="L68" i="1" s="1"/>
  <c r="J57" i="1"/>
  <c r="I57" i="1"/>
  <c r="H57" i="1"/>
  <c r="H68" i="1" s="1"/>
  <c r="G57" i="1"/>
  <c r="G68" i="1" s="1"/>
  <c r="F57" i="1"/>
  <c r="F68" i="1" s="1"/>
  <c r="B47" i="1"/>
  <c r="A47" i="1"/>
  <c r="L46" i="1"/>
  <c r="J46" i="1"/>
  <c r="I46" i="1"/>
  <c r="H46" i="1"/>
  <c r="G46" i="1"/>
  <c r="B37" i="1"/>
  <c r="A37" i="1"/>
  <c r="L36" i="1"/>
  <c r="J36" i="1"/>
  <c r="I36" i="1"/>
  <c r="H36" i="1"/>
  <c r="H47" i="1" s="1"/>
  <c r="G36" i="1"/>
  <c r="G47" i="1" s="1"/>
  <c r="F36" i="1"/>
  <c r="B26" i="1"/>
  <c r="A26" i="1"/>
  <c r="L25" i="1"/>
  <c r="J25" i="1"/>
  <c r="I25" i="1"/>
  <c r="H25" i="1"/>
  <c r="G25" i="1"/>
  <c r="B16" i="1"/>
  <c r="A16" i="1"/>
  <c r="L15" i="1"/>
  <c r="J15" i="1"/>
  <c r="I15" i="1"/>
  <c r="I26" i="1" s="1"/>
  <c r="H15" i="1"/>
  <c r="H26" i="1" s="1"/>
  <c r="G15" i="1"/>
  <c r="G26" i="1" s="1"/>
  <c r="F15" i="1"/>
  <c r="H215" i="1" l="1"/>
  <c r="I215" i="1"/>
  <c r="J152" i="1"/>
  <c r="J215" i="1"/>
  <c r="J131" i="1"/>
  <c r="J110" i="1"/>
  <c r="F89" i="1"/>
  <c r="L89" i="1"/>
  <c r="J89" i="1"/>
  <c r="J68" i="1"/>
  <c r="I68" i="1"/>
  <c r="L47" i="1"/>
  <c r="I47" i="1"/>
  <c r="J47" i="1"/>
  <c r="F47" i="1"/>
  <c r="J26" i="1"/>
  <c r="L26" i="1"/>
  <c r="F26" i="1"/>
  <c r="F152" i="1"/>
  <c r="F215" i="1"/>
  <c r="L131" i="1"/>
  <c r="L152" i="1"/>
  <c r="G194" i="1"/>
  <c r="G216" i="1" s="1"/>
  <c r="H131" i="1"/>
  <c r="H216" i="1" l="1"/>
  <c r="L216" i="1"/>
  <c r="I216" i="1"/>
  <c r="J216" i="1"/>
  <c r="F216" i="1"/>
</calcChain>
</file>

<file path=xl/sharedStrings.xml><?xml version="1.0" encoding="utf-8"?>
<sst xmlns="http://schemas.openxmlformats.org/spreadsheetml/2006/main" count="329" uniqueCount="92">
  <si>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</si>
  <si>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</si>
  <si>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</si>
  <si>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</si>
  <si>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</si>
  <si>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</si>
  <si>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</si>
  <si>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</si>
  <si>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</si>
  <si>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</si>
  <si>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</si>
  <si>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</si>
  <si>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</si>
  <si>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</si>
  <si>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</si>
  <si>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</si>
  <si>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</si>
  <si>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</si>
  <si>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</si>
  <si>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</si>
  <si>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</si>
  <si>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</si>
  <si>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</si>
  <si>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</si>
  <si>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</si>
  <si>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</si>
  <si>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</si>
  <si>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</si>
  <si>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</si>
  <si>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</si>
  <si>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</si>
  <si>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</si>
  <si>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</si>
  <si>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</si>
  <si>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</si>
  <si>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</si>
  <si>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</si>
  <si>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</si>
  <si>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 завтрак</t>
  </si>
  <si>
    <t>Конд.изделие</t>
  </si>
  <si>
    <t>Молоко</t>
  </si>
  <si>
    <t>Печенье в ассортименте</t>
  </si>
  <si>
    <t>к/к</t>
  </si>
  <si>
    <t xml:space="preserve">Суп из овощей со сметаной </t>
  </si>
  <si>
    <t>200/5</t>
  </si>
  <si>
    <t>Тефтели (1й вариант), соус сметанный</t>
  </si>
  <si>
    <t>80/50</t>
  </si>
  <si>
    <t>Макаронные изделия отварные</t>
  </si>
  <si>
    <t>150/5</t>
  </si>
  <si>
    <t xml:space="preserve">Компот из свежих яблок 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</si>
  <si>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</si>
  <si>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</si>
  <si>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</si>
  <si>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</si>
  <si>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</si>
  <si>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</si>
  <si>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</si>
  <si>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</si>
  <si>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</si>
  <si>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</si>
  <si>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</si>
  <si>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 xml:space="preserve">Суп картофельный с горохом и гренками </t>
  </si>
  <si>
    <t>200/20</t>
  </si>
  <si>
    <t>Жаркое по-домашнему со свининой</t>
  </si>
  <si>
    <t>99/73</t>
  </si>
  <si>
    <t>Напиток апельсиновый</t>
  </si>
  <si>
    <t xml:space="preserve">Щи из свежей капусты с картофелем и сметаной </t>
  </si>
  <si>
    <t>Котлеты рубленые из птицы с соусом молочным</t>
  </si>
  <si>
    <t>Каша гречневая рассыпчатая</t>
  </si>
  <si>
    <t>Компот из сухофруктов</t>
  </si>
  <si>
    <t>314/366</t>
  </si>
  <si>
    <t>Согласовал:</t>
  </si>
  <si>
    <t>Директор</t>
  </si>
  <si>
    <t>Суп картофельный с вермишелью</t>
  </si>
  <si>
    <t>Плов из птицы (филе)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</si>
  <si>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</si>
  <si>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</si>
  <si>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</si>
  <si>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</si>
  <si>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Щи из квашеной капусты с картофелем и сметаной</t>
  </si>
  <si>
    <t>Котлеты рыбные любительские с соусом томатным</t>
  </si>
  <si>
    <t>Кисель из сока плодово-ягодного</t>
  </si>
  <si>
    <t>241/364</t>
  </si>
  <si>
    <t>Рассольник Ленинградский со сметаной</t>
  </si>
  <si>
    <t>Рагу из птицы</t>
  </si>
  <si>
    <t>Компот из смеси сухофруктов</t>
  </si>
  <si>
    <t>Котлеты особые мясные  с соусом молочным</t>
  </si>
  <si>
    <t>Напиток лимонный</t>
  </si>
  <si>
    <t>273/366</t>
  </si>
  <si>
    <t>МОБУ "СОШ "Сертоловский ЦО №2""</t>
  </si>
  <si>
    <t>Волкова В.Н.</t>
  </si>
  <si>
    <t>конд.изделие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</si>
</sst>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0" borderId="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4" borderId="2" xfId="1" applyFont="1" applyFill="1" applyBorder="1" applyAlignment="1">
      <alignment horizontal="left" vertical="center" wrapText="1"/>
    </xf>
    <xf numFmtId="0" fontId="16" fillId="4" borderId="2" xfId="1" applyNumberFormat="1" applyFont="1" applyFill="1" applyBorder="1" applyAlignment="1">
      <alignment horizontal="center" vertical="center"/>
    </xf>
    <xf numFmtId="0" fontId="16" fillId="4" borderId="23" xfId="1" applyFont="1" applyFill="1" applyBorder="1" applyAlignment="1">
      <alignment horizontal="left" vertical="center" wrapText="1"/>
    </xf>
    <xf numFmtId="0" fontId="16" fillId="4" borderId="2" xfId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4" borderId="2" xfId="1" applyNumberFormat="1" applyFont="1" applyFill="1" applyBorder="1" applyAlignment="1">
      <alignment horizontal="center" vertical="center" wrapText="1"/>
    </xf>
    <xf numFmtId="0" fontId="15" fillId="4" borderId="2" xfId="1" applyNumberFormat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horizontal="center" vertical="center"/>
    </xf>
    <xf numFmtId="164" fontId="15" fillId="4" borderId="2" xfId="1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4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NumberFormat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left" vertical="center" wrapText="1"/>
    </xf>
    <xf numFmtId="0" fontId="16" fillId="0" borderId="2" xfId="1" applyNumberFormat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/>
    </xf>
    <xf numFmtId="164" fontId="15" fillId="0" borderId="2" xfId="1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left" vertical="center" wrapText="1"/>
    </xf>
    <xf numFmtId="0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left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/>
    </xf>
    <xf numFmtId="0" fontId="1" fillId="0" borderId="1" xfId="0" applyFont="1" applyBorder="1"/>
    <xf numFmtId="0" fontId="18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18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19" fillId="0" borderId="2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 applyProtection="1">
      <alignment horizontal="right"/>
      <protection locked="0"/>
    </xf>
    <xf numFmtId="0" fontId="18" fillId="0" borderId="2" xfId="0" applyFont="1" applyBorder="1" applyAlignment="1">
      <alignment vertical="top" wrapText="1"/>
    </xf>
    <xf numFmtId="0" fontId="20" fillId="0" borderId="23" xfId="0" applyFont="1" applyFill="1" applyBorder="1" applyAlignment="1">
      <alignment horizontal="left" vertical="center" wrapText="1"/>
    </xf>
    <xf numFmtId="0" fontId="20" fillId="4" borderId="2" xfId="1" applyFont="1" applyFill="1" applyBorder="1" applyAlignment="1">
      <alignment horizontal="left" vertical="center" wrapText="1"/>
    </xf>
    <xf numFmtId="0" fontId="20" fillId="4" borderId="23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 wrapText="1"/>
    </xf>
    <xf numFmtId="0" fontId="1" fillId="0" borderId="14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5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0" borderId="23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22" fillId="0" borderId="23" xfId="0" applyFont="1" applyFill="1" applyBorder="1" applyAlignment="1">
      <alignment horizontal="left" vertical="center" wrapText="1"/>
    </xf>
    <xf numFmtId="0" fontId="22" fillId="4" borderId="23" xfId="0" applyFont="1" applyFill="1" applyBorder="1" applyAlignment="1">
      <alignment horizontal="left" vertical="center" wrapText="1"/>
    </xf>
    <xf numFmtId="0" fontId="22" fillId="4" borderId="2" xfId="1" applyFont="1" applyFill="1" applyBorder="1" applyAlignment="1">
      <alignment horizontal="left"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O218" sqref="O2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8" t="s">
        <v>89</v>
      </c>
      <c r="D1" s="119"/>
      <c r="E1" s="119"/>
      <c r="F1" s="12" t="s">
        <v>71</v>
      </c>
      <c r="G1" s="2" t="s">
        <v>16</v>
      </c>
      <c r="H1" s="120" t="s">
        <v>72</v>
      </c>
      <c r="I1" s="120"/>
      <c r="J1" s="120"/>
      <c r="K1" s="120"/>
    </row>
    <row r="2" spans="1:12" ht="18" x14ac:dyDescent="0.2">
      <c r="A2" s="35" t="s">
        <v>6</v>
      </c>
      <c r="C2" s="2"/>
      <c r="G2" s="2" t="s">
        <v>17</v>
      </c>
      <c r="H2" s="120" t="s">
        <v>90</v>
      </c>
      <c r="I2" s="120"/>
      <c r="J2" s="120"/>
      <c r="K2" s="12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91" t="s">
        <v>20</v>
      </c>
      <c r="E6" s="92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93"/>
      <c r="E7" s="94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95" t="s">
        <v>21</v>
      </c>
      <c r="E8" s="94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95" t="s">
        <v>22</v>
      </c>
      <c r="E9" s="94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95" t="s">
        <v>23</v>
      </c>
      <c r="E10" s="94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95"/>
      <c r="E11" s="94"/>
      <c r="F11" s="43"/>
      <c r="G11" s="43"/>
      <c r="H11" s="43"/>
      <c r="I11" s="43"/>
      <c r="J11" s="43"/>
      <c r="K11" s="44"/>
      <c r="L11" s="43"/>
    </row>
    <row r="12" spans="1:12" ht="15.75" x14ac:dyDescent="0.25">
      <c r="A12" s="23"/>
      <c r="B12" s="15"/>
      <c r="C12" s="11" t="s">
        <v>38</v>
      </c>
      <c r="D12" s="95" t="s">
        <v>29</v>
      </c>
      <c r="E12" s="96" t="s">
        <v>40</v>
      </c>
      <c r="F12" s="53">
        <v>200</v>
      </c>
      <c r="G12" s="54">
        <v>6</v>
      </c>
      <c r="H12" s="54">
        <v>8</v>
      </c>
      <c r="I12" s="54">
        <v>7</v>
      </c>
      <c r="J12" s="54">
        <v>124</v>
      </c>
      <c r="K12" s="53">
        <v>434</v>
      </c>
      <c r="L12" s="53">
        <v>14.8</v>
      </c>
    </row>
    <row r="13" spans="1:12" ht="15.75" x14ac:dyDescent="0.25">
      <c r="A13" s="23"/>
      <c r="B13" s="15"/>
      <c r="C13" s="11"/>
      <c r="D13" s="97" t="s">
        <v>91</v>
      </c>
      <c r="E13" s="98" t="s">
        <v>41</v>
      </c>
      <c r="F13" s="56">
        <v>40</v>
      </c>
      <c r="G13" s="57">
        <v>5</v>
      </c>
      <c r="H13" s="58">
        <v>4.1500000000000004</v>
      </c>
      <c r="I13" s="59">
        <v>16.66</v>
      </c>
      <c r="J13" s="58">
        <v>110.6</v>
      </c>
      <c r="K13" s="56" t="s">
        <v>42</v>
      </c>
      <c r="L13" s="56">
        <v>20</v>
      </c>
    </row>
    <row r="14" spans="1:12" ht="15" x14ac:dyDescent="0.25">
      <c r="A14" s="23"/>
      <c r="B14" s="15"/>
      <c r="C14" s="11"/>
      <c r="D14" s="93"/>
      <c r="E14" s="94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99" t="s">
        <v>32</v>
      </c>
      <c r="E15" s="100"/>
      <c r="F15" s="19">
        <f>SUM(F6:F14)</f>
        <v>240</v>
      </c>
      <c r="G15" s="19">
        <f t="shared" ref="G15:J15" si="0">SUM(G6:G14)</f>
        <v>11</v>
      </c>
      <c r="H15" s="19">
        <f t="shared" si="0"/>
        <v>12.15</v>
      </c>
      <c r="I15" s="19">
        <f t="shared" si="0"/>
        <v>23.66</v>
      </c>
      <c r="J15" s="19">
        <f t="shared" si="0"/>
        <v>234.6</v>
      </c>
      <c r="K15" s="25"/>
      <c r="L15" s="19">
        <f t="shared" ref="L15" si="1">SUM(L6:L14)</f>
        <v>34.799999999999997</v>
      </c>
    </row>
    <row r="16" spans="1:12" ht="15" x14ac:dyDescent="0.25">
      <c r="A16" s="26">
        <f>A6</f>
        <v>1</v>
      </c>
      <c r="B16" s="13">
        <f>B6</f>
        <v>1</v>
      </c>
      <c r="C16" s="10" t="s">
        <v>24</v>
      </c>
      <c r="D16" s="95" t="s">
        <v>25</v>
      </c>
      <c r="E16" s="94"/>
      <c r="F16" s="43"/>
      <c r="G16" s="43"/>
      <c r="H16" s="43"/>
      <c r="I16" s="43"/>
      <c r="J16" s="43"/>
      <c r="K16" s="44"/>
      <c r="L16" s="43"/>
    </row>
    <row r="17" spans="1:12" ht="15.75" x14ac:dyDescent="0.25">
      <c r="A17" s="23"/>
      <c r="B17" s="15"/>
      <c r="C17" s="11"/>
      <c r="D17" s="95" t="s">
        <v>26</v>
      </c>
      <c r="E17" s="101" t="s">
        <v>43</v>
      </c>
      <c r="F17" s="61" t="s">
        <v>44</v>
      </c>
      <c r="G17" s="66">
        <v>2.08</v>
      </c>
      <c r="H17" s="66">
        <v>4.2</v>
      </c>
      <c r="I17" s="66">
        <v>7.6</v>
      </c>
      <c r="J17" s="59">
        <v>126.8</v>
      </c>
      <c r="K17" s="71">
        <v>95</v>
      </c>
      <c r="L17" s="74">
        <v>20</v>
      </c>
    </row>
    <row r="18" spans="1:12" ht="15.75" x14ac:dyDescent="0.25">
      <c r="A18" s="23"/>
      <c r="B18" s="15"/>
      <c r="C18" s="11"/>
      <c r="D18" s="95" t="s">
        <v>27</v>
      </c>
      <c r="E18" s="102" t="s">
        <v>45</v>
      </c>
      <c r="F18" s="63" t="s">
        <v>46</v>
      </c>
      <c r="G18" s="67">
        <v>12.78</v>
      </c>
      <c r="H18" s="68">
        <v>17.66</v>
      </c>
      <c r="I18" s="68">
        <v>12.8</v>
      </c>
      <c r="J18" s="70">
        <v>199.42</v>
      </c>
      <c r="K18" s="72">
        <v>283</v>
      </c>
      <c r="L18" s="75">
        <v>55</v>
      </c>
    </row>
    <row r="19" spans="1:12" ht="15.75" x14ac:dyDescent="0.25">
      <c r="A19" s="23"/>
      <c r="B19" s="15"/>
      <c r="C19" s="11"/>
      <c r="D19" s="95" t="s">
        <v>28</v>
      </c>
      <c r="E19" s="101" t="s">
        <v>47</v>
      </c>
      <c r="F19" s="61" t="s">
        <v>48</v>
      </c>
      <c r="G19" s="57">
        <v>5.6</v>
      </c>
      <c r="H19" s="58">
        <v>4.8</v>
      </c>
      <c r="I19" s="58">
        <v>36</v>
      </c>
      <c r="J19" s="59">
        <v>209.61</v>
      </c>
      <c r="K19" s="73">
        <v>331</v>
      </c>
      <c r="L19" s="74">
        <v>15</v>
      </c>
    </row>
    <row r="20" spans="1:12" ht="15.75" x14ac:dyDescent="0.25">
      <c r="A20" s="23"/>
      <c r="B20" s="15"/>
      <c r="C20" s="11"/>
      <c r="D20" s="95" t="s">
        <v>29</v>
      </c>
      <c r="E20" s="103" t="s">
        <v>49</v>
      </c>
      <c r="F20" s="65">
        <v>200</v>
      </c>
      <c r="G20" s="67">
        <v>0.2</v>
      </c>
      <c r="H20" s="69">
        <v>0.2</v>
      </c>
      <c r="I20" s="68">
        <v>20.9</v>
      </c>
      <c r="J20" s="70">
        <v>111.1</v>
      </c>
      <c r="K20" s="72">
        <v>394</v>
      </c>
      <c r="L20" s="61">
        <v>10</v>
      </c>
    </row>
    <row r="21" spans="1:12" ht="15" x14ac:dyDescent="0.25">
      <c r="A21" s="23"/>
      <c r="B21" s="15"/>
      <c r="C21" s="11"/>
      <c r="D21" s="95" t="s">
        <v>30</v>
      </c>
      <c r="E21" s="94"/>
      <c r="F21" s="43"/>
      <c r="G21" s="43"/>
      <c r="H21" s="43"/>
      <c r="I21" s="43"/>
      <c r="J21" s="43"/>
      <c r="K21" s="44"/>
      <c r="L21" s="43"/>
    </row>
    <row r="22" spans="1:12" ht="31.5" x14ac:dyDescent="0.25">
      <c r="A22" s="23"/>
      <c r="B22" s="15"/>
      <c r="C22" s="11"/>
      <c r="D22" s="95" t="s">
        <v>31</v>
      </c>
      <c r="E22" s="104" t="s">
        <v>50</v>
      </c>
      <c r="F22" s="77">
        <v>40</v>
      </c>
      <c r="G22" s="78">
        <v>2.6</v>
      </c>
      <c r="H22" s="79">
        <v>0.5</v>
      </c>
      <c r="I22" s="79">
        <v>15.8</v>
      </c>
      <c r="J22" s="80">
        <v>78.239999999999995</v>
      </c>
      <c r="K22" s="71" t="s">
        <v>42</v>
      </c>
      <c r="L22" s="43">
        <v>5</v>
      </c>
    </row>
    <row r="23" spans="1:12" ht="15" x14ac:dyDescent="0.25">
      <c r="A23" s="23"/>
      <c r="B23" s="15"/>
      <c r="C23" s="11"/>
      <c r="D23" s="93"/>
      <c r="E23" s="94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93"/>
      <c r="E24" s="94"/>
      <c r="F24" s="43"/>
      <c r="G24" s="43"/>
      <c r="H24" s="43"/>
      <c r="I24" s="43"/>
      <c r="J24" s="43"/>
      <c r="K24" s="44"/>
      <c r="L24" s="43"/>
    </row>
    <row r="25" spans="1:12" ht="15" x14ac:dyDescent="0.25">
      <c r="A25" s="24"/>
      <c r="B25" s="17"/>
      <c r="C25" s="8"/>
      <c r="D25" s="18" t="s">
        <v>32</v>
      </c>
      <c r="E25" s="9"/>
      <c r="F25" s="19">
        <v>730</v>
      </c>
      <c r="G25" s="19">
        <f t="shared" ref="G25:J25" si="2">SUM(G16:G24)</f>
        <v>23.26</v>
      </c>
      <c r="H25" s="19">
        <f t="shared" si="2"/>
        <v>27.36</v>
      </c>
      <c r="I25" s="19">
        <f t="shared" si="2"/>
        <v>93.1</v>
      </c>
      <c r="J25" s="19">
        <f t="shared" si="2"/>
        <v>725.17</v>
      </c>
      <c r="K25" s="25"/>
      <c r="L25" s="19">
        <f t="shared" ref="L25" si="3">SUM(L16:L24)</f>
        <v>105</v>
      </c>
    </row>
    <row r="26" spans="1:12" ht="15" x14ac:dyDescent="0.2">
      <c r="A26" s="29">
        <f>A6</f>
        <v>1</v>
      </c>
      <c r="B26" s="30">
        <f>B6</f>
        <v>1</v>
      </c>
      <c r="C26" s="121" t="s">
        <v>4</v>
      </c>
      <c r="D26" s="122"/>
      <c r="E26" s="31"/>
      <c r="F26" s="32">
        <f>F15+F25</f>
        <v>970</v>
      </c>
      <c r="G26" s="32">
        <f t="shared" ref="G26:J26" si="4">G15+G25</f>
        <v>34.260000000000005</v>
      </c>
      <c r="H26" s="32">
        <f t="shared" si="4"/>
        <v>39.51</v>
      </c>
      <c r="I26" s="32">
        <f t="shared" si="4"/>
        <v>116.75999999999999</v>
      </c>
      <c r="J26" s="32">
        <f t="shared" si="4"/>
        <v>959.77</v>
      </c>
      <c r="K26" s="32"/>
      <c r="L26" s="32">
        <f t="shared" ref="L26" si="5">L15+L25</f>
        <v>139.80000000000001</v>
      </c>
    </row>
    <row r="27" spans="1:12" ht="15" x14ac:dyDescent="0.25">
      <c r="A27" s="14">
        <v>1</v>
      </c>
      <c r="B27" s="15">
        <v>2</v>
      </c>
      <c r="C27" s="105" t="s">
        <v>19</v>
      </c>
      <c r="D27" s="91" t="s">
        <v>20</v>
      </c>
      <c r="E27" s="109"/>
      <c r="F27" s="40"/>
      <c r="G27" s="40"/>
      <c r="H27" s="40"/>
      <c r="I27" s="40"/>
      <c r="J27" s="40"/>
      <c r="K27" s="41"/>
      <c r="L27" s="40"/>
    </row>
    <row r="28" spans="1:12" ht="15" x14ac:dyDescent="0.25">
      <c r="A28" s="14"/>
      <c r="B28" s="15"/>
      <c r="C28" s="106"/>
      <c r="D28" s="93"/>
      <c r="E28" s="110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06"/>
      <c r="D29" s="95" t="s">
        <v>21</v>
      </c>
      <c r="E29" s="110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06"/>
      <c r="D30" s="95" t="s">
        <v>22</v>
      </c>
      <c r="E30" s="110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06"/>
      <c r="D31" s="95" t="s">
        <v>23</v>
      </c>
      <c r="E31" s="110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06"/>
      <c r="D32" s="93"/>
      <c r="E32" s="110"/>
      <c r="F32" s="43"/>
      <c r="G32" s="43"/>
      <c r="H32" s="43"/>
      <c r="I32" s="43"/>
      <c r="J32" s="43"/>
      <c r="K32" s="44"/>
      <c r="L32" s="43"/>
    </row>
    <row r="33" spans="1:12" ht="15.75" x14ac:dyDescent="0.25">
      <c r="A33" s="14"/>
      <c r="B33" s="15"/>
      <c r="C33" s="106" t="s">
        <v>38</v>
      </c>
      <c r="D33" s="95" t="s">
        <v>29</v>
      </c>
      <c r="E33" s="111" t="s">
        <v>40</v>
      </c>
      <c r="F33" s="53">
        <v>200</v>
      </c>
      <c r="G33" s="54">
        <v>6</v>
      </c>
      <c r="H33" s="54">
        <v>8</v>
      </c>
      <c r="I33" s="54">
        <v>7</v>
      </c>
      <c r="J33" s="54">
        <v>124</v>
      </c>
      <c r="K33" s="53">
        <v>434</v>
      </c>
      <c r="L33" s="53">
        <v>14.8</v>
      </c>
    </row>
    <row r="34" spans="1:12" ht="15.75" x14ac:dyDescent="0.25">
      <c r="A34" s="14"/>
      <c r="B34" s="15"/>
      <c r="C34" s="106"/>
      <c r="D34" s="97" t="s">
        <v>91</v>
      </c>
      <c r="E34" s="112" t="s">
        <v>51</v>
      </c>
      <c r="F34" s="56">
        <v>40</v>
      </c>
      <c r="G34" s="57">
        <v>1.3</v>
      </c>
      <c r="H34" s="58">
        <v>2</v>
      </c>
      <c r="I34" s="58">
        <v>27.3</v>
      </c>
      <c r="J34" s="58">
        <v>114</v>
      </c>
      <c r="K34" s="73" t="s">
        <v>42</v>
      </c>
      <c r="L34" s="75">
        <v>20</v>
      </c>
    </row>
    <row r="35" spans="1:12" ht="15" x14ac:dyDescent="0.25">
      <c r="A35" s="14"/>
      <c r="B35" s="15"/>
      <c r="C35" s="106"/>
      <c r="D35" s="93"/>
      <c r="E35" s="110"/>
      <c r="F35" s="43"/>
      <c r="G35" s="43"/>
      <c r="H35" s="43"/>
      <c r="I35" s="43"/>
      <c r="J35" s="43"/>
      <c r="K35" s="44"/>
      <c r="L35" s="43"/>
    </row>
    <row r="36" spans="1:12" ht="15" x14ac:dyDescent="0.25">
      <c r="A36" s="16"/>
      <c r="B36" s="17"/>
      <c r="C36" s="107"/>
      <c r="D36" s="99" t="s">
        <v>32</v>
      </c>
      <c r="E36" s="113"/>
      <c r="F36" s="19">
        <f>SUM(F27:F35)</f>
        <v>240</v>
      </c>
      <c r="G36" s="19">
        <f t="shared" ref="G36" si="6">SUM(G27:G35)</f>
        <v>7.3</v>
      </c>
      <c r="H36" s="19">
        <f t="shared" ref="H36" si="7">SUM(H27:H35)</f>
        <v>10</v>
      </c>
      <c r="I36" s="19">
        <f t="shared" ref="I36" si="8">SUM(I27:I35)</f>
        <v>34.299999999999997</v>
      </c>
      <c r="J36" s="19">
        <f t="shared" ref="J36:L36" si="9">SUM(J27:J35)</f>
        <v>238</v>
      </c>
      <c r="K36" s="25"/>
      <c r="L36" s="19">
        <f t="shared" si="9"/>
        <v>34.799999999999997</v>
      </c>
    </row>
    <row r="37" spans="1:12" ht="15" x14ac:dyDescent="0.25">
      <c r="A37" s="13">
        <f>A27</f>
        <v>1</v>
      </c>
      <c r="B37" s="13">
        <f>B27</f>
        <v>2</v>
      </c>
      <c r="C37" s="108" t="s">
        <v>24</v>
      </c>
      <c r="D37" s="95" t="s">
        <v>25</v>
      </c>
      <c r="E37" s="110"/>
      <c r="F37" s="43"/>
      <c r="G37" s="43"/>
      <c r="H37" s="43"/>
      <c r="I37" s="43"/>
      <c r="J37" s="43"/>
      <c r="K37" s="44"/>
      <c r="L37" s="43"/>
    </row>
    <row r="38" spans="1:12" ht="15.75" x14ac:dyDescent="0.25">
      <c r="A38" s="14"/>
      <c r="B38" s="15"/>
      <c r="C38" s="106"/>
      <c r="D38" s="95" t="s">
        <v>26</v>
      </c>
      <c r="E38" s="114" t="s">
        <v>52</v>
      </c>
      <c r="F38" s="61" t="s">
        <v>44</v>
      </c>
      <c r="G38" s="66">
        <v>5.3</v>
      </c>
      <c r="H38" s="66">
        <v>4.4000000000000004</v>
      </c>
      <c r="I38" s="66">
        <v>12.6</v>
      </c>
      <c r="J38" s="66">
        <v>120.8</v>
      </c>
      <c r="K38" s="71">
        <v>91</v>
      </c>
      <c r="L38" s="74">
        <v>15</v>
      </c>
    </row>
    <row r="39" spans="1:12" ht="15.75" x14ac:dyDescent="0.25">
      <c r="A39" s="14"/>
      <c r="B39" s="15"/>
      <c r="C39" s="106"/>
      <c r="D39" s="95" t="s">
        <v>27</v>
      </c>
      <c r="E39" s="115" t="s">
        <v>53</v>
      </c>
      <c r="F39" s="74">
        <v>250</v>
      </c>
      <c r="G39" s="82">
        <v>16.8</v>
      </c>
      <c r="H39" s="83">
        <v>22.6</v>
      </c>
      <c r="I39" s="83">
        <v>16.5</v>
      </c>
      <c r="J39" s="83">
        <v>353.6</v>
      </c>
      <c r="K39" s="72">
        <v>308</v>
      </c>
      <c r="L39" s="75">
        <v>70</v>
      </c>
    </row>
    <row r="40" spans="1:12" ht="15" x14ac:dyDescent="0.25">
      <c r="A40" s="14"/>
      <c r="B40" s="15"/>
      <c r="C40" s="106"/>
      <c r="D40" s="95" t="s">
        <v>28</v>
      </c>
      <c r="E40" s="110"/>
      <c r="F40" s="43"/>
      <c r="G40" s="43"/>
      <c r="H40" s="43"/>
      <c r="I40" s="43"/>
      <c r="J40" s="43"/>
      <c r="K40" s="44"/>
      <c r="L40" s="43"/>
    </row>
    <row r="41" spans="1:12" ht="15.75" x14ac:dyDescent="0.25">
      <c r="A41" s="14"/>
      <c r="B41" s="15"/>
      <c r="C41" s="106"/>
      <c r="D41" s="95" t="s">
        <v>29</v>
      </c>
      <c r="E41" s="112" t="s">
        <v>54</v>
      </c>
      <c r="F41" s="61" t="s">
        <v>44</v>
      </c>
      <c r="G41" s="57">
        <v>0.3</v>
      </c>
      <c r="H41" s="58">
        <v>0</v>
      </c>
      <c r="I41" s="58">
        <v>15.2</v>
      </c>
      <c r="J41" s="59">
        <v>62</v>
      </c>
      <c r="K41" s="73">
        <v>431</v>
      </c>
      <c r="L41" s="43">
        <v>10</v>
      </c>
    </row>
    <row r="42" spans="1:12" ht="15.75" x14ac:dyDescent="0.25">
      <c r="A42" s="14"/>
      <c r="B42" s="15"/>
      <c r="C42" s="106"/>
      <c r="D42" s="95" t="s">
        <v>30</v>
      </c>
      <c r="E42" s="116" t="s">
        <v>55</v>
      </c>
      <c r="F42" s="63">
        <v>40</v>
      </c>
      <c r="G42" s="67">
        <v>3</v>
      </c>
      <c r="H42" s="68">
        <v>1.2</v>
      </c>
      <c r="I42" s="68">
        <v>25.1</v>
      </c>
      <c r="J42" s="68">
        <v>104.8</v>
      </c>
      <c r="K42" s="84" t="s">
        <v>42</v>
      </c>
      <c r="L42" s="43">
        <v>5</v>
      </c>
    </row>
    <row r="43" spans="1:12" ht="30" x14ac:dyDescent="0.25">
      <c r="A43" s="14"/>
      <c r="B43" s="15"/>
      <c r="C43" s="106"/>
      <c r="D43" s="95" t="s">
        <v>31</v>
      </c>
      <c r="E43" s="117" t="s">
        <v>50</v>
      </c>
      <c r="F43" s="77">
        <v>40</v>
      </c>
      <c r="G43" s="78">
        <v>2.6</v>
      </c>
      <c r="H43" s="79">
        <v>0.5</v>
      </c>
      <c r="I43" s="79">
        <v>15.8</v>
      </c>
      <c r="J43" s="43">
        <v>78.2</v>
      </c>
      <c r="K43" s="44" t="s">
        <v>42</v>
      </c>
      <c r="L43" s="43">
        <v>5</v>
      </c>
    </row>
    <row r="44" spans="1:12" ht="15" x14ac:dyDescent="0.25">
      <c r="A44" s="14"/>
      <c r="B44" s="15"/>
      <c r="C44" s="106"/>
      <c r="D44" s="93"/>
      <c r="E44" s="110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6"/>
      <c r="B46" s="17"/>
      <c r="C46" s="8"/>
      <c r="D46" s="18" t="s">
        <v>32</v>
      </c>
      <c r="E46" s="9"/>
      <c r="F46" s="19">
        <v>740</v>
      </c>
      <c r="G46" s="19">
        <f t="shared" ref="G46" si="10">SUM(G37:G45)</f>
        <v>28.000000000000004</v>
      </c>
      <c r="H46" s="19">
        <f t="shared" ref="H46" si="11">SUM(H37:H45)</f>
        <v>28.7</v>
      </c>
      <c r="I46" s="19">
        <f t="shared" ref="I46" si="12">SUM(I37:I45)</f>
        <v>85.2</v>
      </c>
      <c r="J46" s="19">
        <f t="shared" ref="J46:L46" si="13">SUM(J37:J45)</f>
        <v>719.40000000000009</v>
      </c>
      <c r="K46" s="25"/>
      <c r="L46" s="19">
        <f t="shared" si="13"/>
        <v>105</v>
      </c>
    </row>
    <row r="47" spans="1:12" ht="15.75" customHeight="1" x14ac:dyDescent="0.2">
      <c r="A47" s="33">
        <f>A27</f>
        <v>1</v>
      </c>
      <c r="B47" s="33">
        <f>B27</f>
        <v>2</v>
      </c>
      <c r="C47" s="121" t="s">
        <v>4</v>
      </c>
      <c r="D47" s="122"/>
      <c r="E47" s="31"/>
      <c r="F47" s="32">
        <f>F36+F46</f>
        <v>980</v>
      </c>
      <c r="G47" s="32">
        <f t="shared" ref="G47" si="14">G36+G46</f>
        <v>35.300000000000004</v>
      </c>
      <c r="H47" s="32">
        <f t="shared" ref="H47" si="15">H36+H46</f>
        <v>38.700000000000003</v>
      </c>
      <c r="I47" s="32">
        <f t="shared" ref="I47" si="16">I36+I46</f>
        <v>119.5</v>
      </c>
      <c r="J47" s="32">
        <f t="shared" ref="J47:L47" si="17">J36+J46</f>
        <v>957.40000000000009</v>
      </c>
      <c r="K47" s="32"/>
      <c r="L47" s="32">
        <f t="shared" si="17"/>
        <v>139.80000000000001</v>
      </c>
    </row>
    <row r="48" spans="1:12" ht="15" x14ac:dyDescent="0.25">
      <c r="A48" s="20">
        <v>1</v>
      </c>
      <c r="B48" s="21">
        <v>3</v>
      </c>
      <c r="C48" s="22" t="s">
        <v>19</v>
      </c>
      <c r="D48" s="5" t="s">
        <v>20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7" t="s">
        <v>21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7" t="s">
        <v>22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7" t="s">
        <v>23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.75" x14ac:dyDescent="0.25">
      <c r="A54" s="23"/>
      <c r="B54" s="15"/>
      <c r="C54" s="11" t="s">
        <v>38</v>
      </c>
      <c r="D54" s="7" t="s">
        <v>29</v>
      </c>
      <c r="E54" s="52" t="s">
        <v>40</v>
      </c>
      <c r="F54" s="53">
        <v>200</v>
      </c>
      <c r="G54" s="54">
        <v>6</v>
      </c>
      <c r="H54" s="54">
        <v>8</v>
      </c>
      <c r="I54" s="54">
        <v>7</v>
      </c>
      <c r="J54" s="54">
        <v>124</v>
      </c>
      <c r="K54" s="53">
        <v>434</v>
      </c>
      <c r="L54" s="53">
        <v>14.8</v>
      </c>
    </row>
    <row r="55" spans="1:12" ht="15.75" x14ac:dyDescent="0.25">
      <c r="A55" s="23"/>
      <c r="B55" s="15"/>
      <c r="C55" s="11"/>
      <c r="D55" s="51" t="s">
        <v>39</v>
      </c>
      <c r="E55" s="55" t="s">
        <v>56</v>
      </c>
      <c r="F55" s="75">
        <v>40</v>
      </c>
      <c r="G55" s="57">
        <v>1.1000000000000001</v>
      </c>
      <c r="H55" s="59">
        <v>2.16</v>
      </c>
      <c r="I55" s="58">
        <v>18.399999999999999</v>
      </c>
      <c r="J55" s="58">
        <v>137.6</v>
      </c>
      <c r="K55" s="44" t="s">
        <v>42</v>
      </c>
      <c r="L55" s="43">
        <v>20</v>
      </c>
    </row>
    <row r="56" spans="1:12" ht="15" x14ac:dyDescent="0.25">
      <c r="A56" s="23"/>
      <c r="B56" s="15"/>
      <c r="C56" s="11"/>
      <c r="D56" s="6"/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4"/>
      <c r="B57" s="17"/>
      <c r="C57" s="8"/>
      <c r="D57" s="18" t="s">
        <v>32</v>
      </c>
      <c r="E57" s="9"/>
      <c r="F57" s="19">
        <f>SUM(F48:F56)</f>
        <v>240</v>
      </c>
      <c r="G57" s="19">
        <f t="shared" ref="G57" si="18">SUM(G48:G56)</f>
        <v>7.1</v>
      </c>
      <c r="H57" s="19">
        <f t="shared" ref="H57" si="19">SUM(H48:H56)</f>
        <v>10.16</v>
      </c>
      <c r="I57" s="19">
        <f t="shared" ref="I57" si="20">SUM(I48:I56)</f>
        <v>25.4</v>
      </c>
      <c r="J57" s="19">
        <f t="shared" ref="J57:L57" si="21">SUM(J48:J56)</f>
        <v>261.60000000000002</v>
      </c>
      <c r="K57" s="25"/>
      <c r="L57" s="19">
        <f t="shared" si="21"/>
        <v>34.799999999999997</v>
      </c>
    </row>
    <row r="58" spans="1:12" ht="15" x14ac:dyDescent="0.25">
      <c r="A58" s="26">
        <f>A48</f>
        <v>1</v>
      </c>
      <c r="B58" s="13">
        <f>B48</f>
        <v>3</v>
      </c>
      <c r="C58" s="10" t="s">
        <v>24</v>
      </c>
      <c r="D58" s="7" t="s">
        <v>25</v>
      </c>
      <c r="E58" s="42"/>
      <c r="F58" s="43"/>
      <c r="G58" s="43"/>
      <c r="H58" s="43"/>
      <c r="I58" s="43"/>
      <c r="J58" s="43"/>
      <c r="K58" s="44"/>
      <c r="L58" s="43"/>
    </row>
    <row r="59" spans="1:12" ht="31.5" x14ac:dyDescent="0.25">
      <c r="A59" s="23"/>
      <c r="B59" s="15"/>
      <c r="C59" s="11"/>
      <c r="D59" s="7" t="s">
        <v>26</v>
      </c>
      <c r="E59" s="55" t="s">
        <v>57</v>
      </c>
      <c r="F59" s="61" t="s">
        <v>44</v>
      </c>
      <c r="G59" s="66">
        <v>4.3</v>
      </c>
      <c r="H59" s="66">
        <v>12.5</v>
      </c>
      <c r="I59" s="66">
        <v>5.7</v>
      </c>
      <c r="J59" s="66">
        <v>118.7</v>
      </c>
      <c r="K59" s="84">
        <v>76</v>
      </c>
      <c r="L59" s="74">
        <v>15</v>
      </c>
    </row>
    <row r="60" spans="1:12" ht="15.75" x14ac:dyDescent="0.25">
      <c r="A60" s="23"/>
      <c r="B60" s="15"/>
      <c r="C60" s="11"/>
      <c r="D60" s="7" t="s">
        <v>27</v>
      </c>
      <c r="E60" s="55" t="s">
        <v>58</v>
      </c>
      <c r="F60" s="56">
        <v>100</v>
      </c>
      <c r="G60" s="57">
        <v>16.399999999999999</v>
      </c>
      <c r="H60" s="58">
        <v>8.3000000000000007</v>
      </c>
      <c r="I60" s="58">
        <v>2.8</v>
      </c>
      <c r="J60" s="58">
        <v>120.5</v>
      </c>
      <c r="K60" s="72">
        <v>231</v>
      </c>
      <c r="L60" s="75">
        <v>54</v>
      </c>
    </row>
    <row r="61" spans="1:12" ht="15.75" x14ac:dyDescent="0.25">
      <c r="A61" s="23"/>
      <c r="B61" s="15"/>
      <c r="C61" s="11"/>
      <c r="D61" s="7" t="s">
        <v>28</v>
      </c>
      <c r="E61" s="55" t="s">
        <v>59</v>
      </c>
      <c r="F61" s="56">
        <v>150</v>
      </c>
      <c r="G61" s="57">
        <v>4.5999999999999996</v>
      </c>
      <c r="H61" s="58">
        <v>7.6</v>
      </c>
      <c r="I61" s="58">
        <v>40.200000000000003</v>
      </c>
      <c r="J61" s="58">
        <v>256.3</v>
      </c>
      <c r="K61" s="73">
        <v>325</v>
      </c>
      <c r="L61" s="74">
        <v>20</v>
      </c>
    </row>
    <row r="62" spans="1:12" ht="31.5" x14ac:dyDescent="0.25">
      <c r="A62" s="23"/>
      <c r="B62" s="15"/>
      <c r="C62" s="11"/>
      <c r="D62" s="7" t="s">
        <v>29</v>
      </c>
      <c r="E62" s="55" t="s">
        <v>60</v>
      </c>
      <c r="F62" s="56">
        <v>200</v>
      </c>
      <c r="G62" s="85">
        <v>0.6</v>
      </c>
      <c r="H62" s="66">
        <v>0.5</v>
      </c>
      <c r="I62" s="58">
        <v>32.9</v>
      </c>
      <c r="J62" s="58">
        <v>163</v>
      </c>
      <c r="K62" s="73">
        <v>408</v>
      </c>
      <c r="L62" s="74">
        <v>10</v>
      </c>
    </row>
    <row r="63" spans="1:12" ht="15" x14ac:dyDescent="0.25">
      <c r="A63" s="23"/>
      <c r="B63" s="15"/>
      <c r="C63" s="11"/>
      <c r="D63" s="7" t="s">
        <v>30</v>
      </c>
      <c r="E63" s="42"/>
      <c r="F63" s="43"/>
      <c r="G63" s="43"/>
      <c r="H63" s="43"/>
      <c r="I63" s="43"/>
      <c r="J63" s="43"/>
      <c r="K63" s="44"/>
      <c r="L63" s="43"/>
    </row>
    <row r="64" spans="1:12" ht="31.5" x14ac:dyDescent="0.25">
      <c r="A64" s="23"/>
      <c r="B64" s="15"/>
      <c r="C64" s="11"/>
      <c r="D64" s="7" t="s">
        <v>31</v>
      </c>
      <c r="E64" s="62" t="s">
        <v>50</v>
      </c>
      <c r="F64" s="75">
        <v>50</v>
      </c>
      <c r="G64" s="82">
        <v>3.25</v>
      </c>
      <c r="H64" s="83">
        <v>0.62</v>
      </c>
      <c r="I64" s="83">
        <v>19.75</v>
      </c>
      <c r="J64" s="83">
        <v>97.8</v>
      </c>
      <c r="K64" s="44" t="s">
        <v>42</v>
      </c>
      <c r="L64" s="43">
        <v>6</v>
      </c>
    </row>
    <row r="65" spans="1:12" ht="15" x14ac:dyDescent="0.2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4"/>
      <c r="B67" s="17"/>
      <c r="C67" s="8"/>
      <c r="D67" s="18" t="s">
        <v>32</v>
      </c>
      <c r="E67" s="9"/>
      <c r="F67" s="19">
        <v>705</v>
      </c>
      <c r="G67" s="19">
        <f t="shared" ref="G67" si="22">SUM(G58:G66)</f>
        <v>29.15</v>
      </c>
      <c r="H67" s="19">
        <f t="shared" ref="H67" si="23">SUM(H58:H66)</f>
        <v>29.52</v>
      </c>
      <c r="I67" s="19">
        <f t="shared" ref="I67" si="24">SUM(I58:I66)</f>
        <v>101.35</v>
      </c>
      <c r="J67" s="19">
        <f t="shared" ref="J67:L67" si="25">SUM(J58:J66)</f>
        <v>756.3</v>
      </c>
      <c r="K67" s="25"/>
      <c r="L67" s="19">
        <f t="shared" si="25"/>
        <v>105</v>
      </c>
    </row>
    <row r="68" spans="1:12" ht="15.75" customHeight="1" x14ac:dyDescent="0.2">
      <c r="A68" s="29">
        <f>A48</f>
        <v>1</v>
      </c>
      <c r="B68" s="30">
        <f>B48</f>
        <v>3</v>
      </c>
      <c r="C68" s="121" t="s">
        <v>4</v>
      </c>
      <c r="D68" s="122"/>
      <c r="E68" s="31"/>
      <c r="F68" s="32">
        <f>F57+F67</f>
        <v>945</v>
      </c>
      <c r="G68" s="32">
        <f t="shared" ref="G68" si="26">G57+G67</f>
        <v>36.25</v>
      </c>
      <c r="H68" s="32">
        <f t="shared" ref="H68" si="27">H57+H67</f>
        <v>39.68</v>
      </c>
      <c r="I68" s="32">
        <f t="shared" ref="I68" si="28">I57+I67</f>
        <v>126.75</v>
      </c>
      <c r="J68" s="32">
        <f t="shared" ref="J68:L68" si="29">J57+J67</f>
        <v>1017.9</v>
      </c>
      <c r="K68" s="32"/>
      <c r="L68" s="32">
        <f t="shared" si="29"/>
        <v>139.80000000000001</v>
      </c>
    </row>
    <row r="69" spans="1:12" ht="15" x14ac:dyDescent="0.25">
      <c r="A69" s="20">
        <v>1</v>
      </c>
      <c r="B69" s="21">
        <v>4</v>
      </c>
      <c r="C69" s="22" t="s">
        <v>19</v>
      </c>
      <c r="D69" s="5" t="s">
        <v>20</v>
      </c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 t="s">
        <v>21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22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23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/>
      <c r="E74" s="42"/>
      <c r="F74" s="43"/>
      <c r="G74" s="43"/>
      <c r="H74" s="43"/>
      <c r="I74" s="43"/>
      <c r="J74" s="43"/>
      <c r="K74" s="44"/>
      <c r="L74" s="43"/>
    </row>
    <row r="75" spans="1:12" ht="15.75" x14ac:dyDescent="0.25">
      <c r="A75" s="23"/>
      <c r="B75" s="15"/>
      <c r="C75" s="11" t="s">
        <v>38</v>
      </c>
      <c r="D75" s="7" t="s">
        <v>29</v>
      </c>
      <c r="E75" s="52" t="s">
        <v>40</v>
      </c>
      <c r="F75" s="53">
        <v>200</v>
      </c>
      <c r="G75" s="54">
        <v>6</v>
      </c>
      <c r="H75" s="54">
        <v>8</v>
      </c>
      <c r="I75" s="54">
        <v>7</v>
      </c>
      <c r="J75" s="54">
        <v>124</v>
      </c>
      <c r="K75" s="53">
        <v>434</v>
      </c>
      <c r="L75" s="53">
        <v>14.8</v>
      </c>
    </row>
    <row r="76" spans="1:12" ht="15.75" x14ac:dyDescent="0.25">
      <c r="A76" s="23"/>
      <c r="B76" s="15"/>
      <c r="C76" s="11"/>
      <c r="D76" s="51" t="s">
        <v>39</v>
      </c>
      <c r="E76" s="55" t="s">
        <v>41</v>
      </c>
      <c r="F76" s="56">
        <v>40</v>
      </c>
      <c r="G76" s="57">
        <v>5</v>
      </c>
      <c r="H76" s="58">
        <v>4.1500000000000004</v>
      </c>
      <c r="I76" s="59">
        <v>16.66</v>
      </c>
      <c r="J76" s="58">
        <v>110.6</v>
      </c>
      <c r="K76" s="44" t="s">
        <v>42</v>
      </c>
      <c r="L76" s="43">
        <v>20</v>
      </c>
    </row>
    <row r="77" spans="1:12" ht="15" x14ac:dyDescent="0.2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4"/>
      <c r="B78" s="17"/>
      <c r="C78" s="8"/>
      <c r="D78" s="18" t="s">
        <v>32</v>
      </c>
      <c r="E78" s="9"/>
      <c r="F78" s="19">
        <f>SUM(F69:F77)</f>
        <v>240</v>
      </c>
      <c r="G78" s="19">
        <f t="shared" ref="G78" si="30">SUM(G69:G77)</f>
        <v>11</v>
      </c>
      <c r="H78" s="19">
        <f t="shared" ref="H78" si="31">SUM(H69:H77)</f>
        <v>12.15</v>
      </c>
      <c r="I78" s="19">
        <f t="shared" ref="I78" si="32">SUM(I69:I77)</f>
        <v>23.66</v>
      </c>
      <c r="J78" s="19">
        <f t="shared" ref="J78:L78" si="33">SUM(J69:J77)</f>
        <v>234.6</v>
      </c>
      <c r="K78" s="25"/>
      <c r="L78" s="19">
        <f t="shared" si="33"/>
        <v>34.799999999999997</v>
      </c>
    </row>
    <row r="79" spans="1:12" ht="15" x14ac:dyDescent="0.25">
      <c r="A79" s="26">
        <f>A69</f>
        <v>1</v>
      </c>
      <c r="B79" s="13">
        <f>B69</f>
        <v>4</v>
      </c>
      <c r="C79" s="10" t="s">
        <v>24</v>
      </c>
      <c r="D79" s="7" t="s">
        <v>25</v>
      </c>
      <c r="E79" s="42"/>
      <c r="F79" s="43"/>
      <c r="G79" s="43"/>
      <c r="H79" s="43"/>
      <c r="I79" s="43"/>
      <c r="J79" s="43"/>
      <c r="K79" s="44"/>
      <c r="L79" s="43"/>
    </row>
    <row r="80" spans="1:12" ht="15.75" x14ac:dyDescent="0.25">
      <c r="A80" s="23"/>
      <c r="B80" s="15"/>
      <c r="C80" s="11"/>
      <c r="D80" s="7" t="s">
        <v>26</v>
      </c>
      <c r="E80" s="55" t="s">
        <v>61</v>
      </c>
      <c r="F80" s="61" t="s">
        <v>62</v>
      </c>
      <c r="G80" s="66">
        <v>7.3</v>
      </c>
      <c r="H80" s="66">
        <v>5.0999999999999996</v>
      </c>
      <c r="I80" s="66">
        <v>7.3</v>
      </c>
      <c r="J80" s="66">
        <v>203</v>
      </c>
      <c r="K80" s="71" t="s">
        <v>64</v>
      </c>
      <c r="L80" s="74">
        <v>15</v>
      </c>
    </row>
    <row r="81" spans="1:12" ht="15.75" x14ac:dyDescent="0.25">
      <c r="A81" s="23"/>
      <c r="B81" s="15"/>
      <c r="C81" s="11"/>
      <c r="D81" s="7" t="s">
        <v>27</v>
      </c>
      <c r="E81" s="55" t="s">
        <v>63</v>
      </c>
      <c r="F81" s="61">
        <v>200</v>
      </c>
      <c r="G81" s="57">
        <v>10.199999999999999</v>
      </c>
      <c r="H81" s="58">
        <v>18.3</v>
      </c>
      <c r="I81" s="58">
        <v>22.8</v>
      </c>
      <c r="J81" s="58">
        <v>354.7</v>
      </c>
      <c r="K81" s="73">
        <v>258</v>
      </c>
      <c r="L81" s="74">
        <v>70</v>
      </c>
    </row>
    <row r="82" spans="1:12" ht="15" x14ac:dyDescent="0.25">
      <c r="A82" s="23"/>
      <c r="B82" s="15"/>
      <c r="C82" s="11"/>
      <c r="D82" s="7" t="s">
        <v>28</v>
      </c>
      <c r="E82" s="42"/>
      <c r="F82" s="43"/>
      <c r="G82" s="43"/>
      <c r="H82" s="43"/>
      <c r="I82" s="43"/>
      <c r="J82" s="43"/>
      <c r="K82" s="44"/>
      <c r="L82" s="43"/>
    </row>
    <row r="83" spans="1:12" ht="15.75" x14ac:dyDescent="0.25">
      <c r="A83" s="23"/>
      <c r="B83" s="15"/>
      <c r="C83" s="11"/>
      <c r="D83" s="7" t="s">
        <v>29</v>
      </c>
      <c r="E83" s="55" t="s">
        <v>65</v>
      </c>
      <c r="F83" s="61">
        <v>200</v>
      </c>
      <c r="G83" s="57">
        <v>0</v>
      </c>
      <c r="H83" s="58">
        <v>0</v>
      </c>
      <c r="I83" s="58">
        <v>25.7</v>
      </c>
      <c r="J83" s="43">
        <v>104</v>
      </c>
      <c r="K83" s="73">
        <v>436</v>
      </c>
      <c r="L83" s="43">
        <v>10</v>
      </c>
    </row>
    <row r="84" spans="1:12" ht="15.75" x14ac:dyDescent="0.25">
      <c r="A84" s="23"/>
      <c r="B84" s="15"/>
      <c r="C84" s="11"/>
      <c r="D84" s="7" t="s">
        <v>30</v>
      </c>
      <c r="E84" s="62" t="s">
        <v>55</v>
      </c>
      <c r="F84" s="63">
        <v>40</v>
      </c>
      <c r="G84" s="67">
        <v>3</v>
      </c>
      <c r="H84" s="68">
        <v>1.2</v>
      </c>
      <c r="I84" s="68">
        <v>25.1</v>
      </c>
      <c r="J84" s="68">
        <v>104.8</v>
      </c>
      <c r="K84" s="44" t="s">
        <v>42</v>
      </c>
      <c r="L84" s="43">
        <v>5</v>
      </c>
    </row>
    <row r="85" spans="1:12" ht="31.5" x14ac:dyDescent="0.25">
      <c r="A85" s="23"/>
      <c r="B85" s="15"/>
      <c r="C85" s="11"/>
      <c r="D85" s="7" t="s">
        <v>31</v>
      </c>
      <c r="E85" s="76" t="s">
        <v>50</v>
      </c>
      <c r="F85" s="77">
        <v>40</v>
      </c>
      <c r="G85" s="78">
        <v>2.6</v>
      </c>
      <c r="H85" s="79">
        <v>0.5</v>
      </c>
      <c r="I85" s="79">
        <v>15.8</v>
      </c>
      <c r="J85" s="79">
        <v>78.239999999999995</v>
      </c>
      <c r="K85" s="44" t="s">
        <v>42</v>
      </c>
      <c r="L85" s="43">
        <v>5</v>
      </c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4"/>
      <c r="B88" s="17"/>
      <c r="C88" s="8"/>
      <c r="D88" s="18" t="s">
        <v>32</v>
      </c>
      <c r="E88" s="9"/>
      <c r="F88" s="19">
        <v>700</v>
      </c>
      <c r="G88" s="19">
        <f t="shared" ref="G88" si="34">SUM(G79:G87)</f>
        <v>23.1</v>
      </c>
      <c r="H88" s="19">
        <f t="shared" ref="H88" si="35">SUM(H79:H87)</f>
        <v>25.099999999999998</v>
      </c>
      <c r="I88" s="19">
        <f t="shared" ref="I88" si="36">SUM(I79:I87)</f>
        <v>96.7</v>
      </c>
      <c r="J88" s="19">
        <f t="shared" ref="J88:L88" si="37">SUM(J79:J87)</f>
        <v>844.74</v>
      </c>
      <c r="K88" s="25"/>
      <c r="L88" s="19">
        <f t="shared" si="37"/>
        <v>105</v>
      </c>
    </row>
    <row r="89" spans="1:12" ht="15.75" customHeight="1" x14ac:dyDescent="0.2">
      <c r="A89" s="29">
        <f>A69</f>
        <v>1</v>
      </c>
      <c r="B89" s="30">
        <f>B69</f>
        <v>4</v>
      </c>
      <c r="C89" s="121" t="s">
        <v>4</v>
      </c>
      <c r="D89" s="122"/>
      <c r="E89" s="31"/>
      <c r="F89" s="32">
        <f>F78+F88</f>
        <v>940</v>
      </c>
      <c r="G89" s="32">
        <f t="shared" ref="G89" si="38">G78+G88</f>
        <v>34.1</v>
      </c>
      <c r="H89" s="32">
        <f t="shared" ref="H89" si="39">H78+H88</f>
        <v>37.25</v>
      </c>
      <c r="I89" s="32">
        <f t="shared" ref="I89" si="40">I78+I88</f>
        <v>120.36</v>
      </c>
      <c r="J89" s="32">
        <f t="shared" ref="J89:L89" si="41">J78+J88</f>
        <v>1079.3399999999999</v>
      </c>
      <c r="K89" s="32"/>
      <c r="L89" s="32">
        <f t="shared" si="41"/>
        <v>139.80000000000001</v>
      </c>
    </row>
    <row r="90" spans="1:12" ht="15" x14ac:dyDescent="0.25">
      <c r="A90" s="20">
        <v>1</v>
      </c>
      <c r="B90" s="21">
        <v>5</v>
      </c>
      <c r="C90" s="22" t="s">
        <v>19</v>
      </c>
      <c r="D90" s="5" t="s">
        <v>20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21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22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23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.75" x14ac:dyDescent="0.25">
      <c r="A96" s="23"/>
      <c r="B96" s="15"/>
      <c r="C96" s="11" t="s">
        <v>38</v>
      </c>
      <c r="D96" s="7" t="s">
        <v>29</v>
      </c>
      <c r="E96" s="52" t="s">
        <v>40</v>
      </c>
      <c r="F96" s="53">
        <v>200</v>
      </c>
      <c r="G96" s="54">
        <v>6</v>
      </c>
      <c r="H96" s="54">
        <v>8</v>
      </c>
      <c r="I96" s="54">
        <v>7</v>
      </c>
      <c r="J96" s="54">
        <v>124</v>
      </c>
      <c r="K96" s="53">
        <v>434</v>
      </c>
      <c r="L96" s="53">
        <v>14.8</v>
      </c>
    </row>
    <row r="97" spans="1:12" ht="15.75" x14ac:dyDescent="0.25">
      <c r="A97" s="23"/>
      <c r="B97" s="15"/>
      <c r="C97" s="11"/>
      <c r="D97" s="51" t="s">
        <v>39</v>
      </c>
      <c r="E97" s="55" t="s">
        <v>51</v>
      </c>
      <c r="F97" s="56">
        <v>40</v>
      </c>
      <c r="G97" s="57">
        <v>1.3</v>
      </c>
      <c r="H97" s="58">
        <v>2</v>
      </c>
      <c r="I97" s="58">
        <v>27.3</v>
      </c>
      <c r="J97" s="43">
        <v>114</v>
      </c>
      <c r="K97" s="44" t="s">
        <v>42</v>
      </c>
      <c r="L97" s="43">
        <v>20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240</v>
      </c>
      <c r="G99" s="19">
        <f t="shared" ref="G99" si="42">SUM(G90:G98)</f>
        <v>7.3</v>
      </c>
      <c r="H99" s="19">
        <f t="shared" ref="H99" si="43">SUM(H90:H98)</f>
        <v>10</v>
      </c>
      <c r="I99" s="19">
        <f t="shared" ref="I99" si="44">SUM(I90:I98)</f>
        <v>34.299999999999997</v>
      </c>
      <c r="J99" s="19">
        <f t="shared" ref="J99:L99" si="45">SUM(J90:J98)</f>
        <v>238</v>
      </c>
      <c r="K99" s="25"/>
      <c r="L99" s="19">
        <f t="shared" si="45"/>
        <v>34.799999999999997</v>
      </c>
    </row>
    <row r="100" spans="1:12" ht="15" x14ac:dyDescent="0.25">
      <c r="A100" s="26">
        <f>A90</f>
        <v>1</v>
      </c>
      <c r="B100" s="13">
        <f>B90</f>
        <v>5</v>
      </c>
      <c r="C100" s="10" t="s">
        <v>24</v>
      </c>
      <c r="D100" s="7" t="s">
        <v>25</v>
      </c>
      <c r="E100" s="42"/>
      <c r="F100" s="43"/>
      <c r="G100" s="43"/>
      <c r="H100" s="43"/>
      <c r="I100" s="43"/>
      <c r="J100" s="43"/>
      <c r="K100" s="44"/>
      <c r="L100" s="43"/>
    </row>
    <row r="101" spans="1:12" ht="15.75" x14ac:dyDescent="0.25">
      <c r="A101" s="23"/>
      <c r="B101" s="15"/>
      <c r="C101" s="11"/>
      <c r="D101" s="7" t="s">
        <v>26</v>
      </c>
      <c r="E101" s="55" t="s">
        <v>66</v>
      </c>
      <c r="F101" s="61" t="s">
        <v>44</v>
      </c>
      <c r="G101" s="66">
        <v>1.8</v>
      </c>
      <c r="H101" s="66">
        <v>4.8</v>
      </c>
      <c r="I101" s="66">
        <v>8.1</v>
      </c>
      <c r="J101" s="66">
        <v>77.900000000000006</v>
      </c>
      <c r="K101" s="71">
        <v>84</v>
      </c>
      <c r="L101" s="74">
        <v>15</v>
      </c>
    </row>
    <row r="102" spans="1:12" ht="15.75" x14ac:dyDescent="0.25">
      <c r="A102" s="23"/>
      <c r="B102" s="15"/>
      <c r="C102" s="11"/>
      <c r="D102" s="7" t="s">
        <v>27</v>
      </c>
      <c r="E102" s="55" t="s">
        <v>67</v>
      </c>
      <c r="F102" s="56" t="s">
        <v>46</v>
      </c>
      <c r="G102" s="57">
        <v>20.2</v>
      </c>
      <c r="H102" s="58">
        <v>19.600000000000001</v>
      </c>
      <c r="I102" s="58">
        <v>12.8</v>
      </c>
      <c r="J102" s="58">
        <v>313.60000000000002</v>
      </c>
      <c r="K102" s="73" t="s">
        <v>70</v>
      </c>
      <c r="L102" s="75">
        <v>55</v>
      </c>
    </row>
    <row r="103" spans="1:12" ht="15.75" x14ac:dyDescent="0.25">
      <c r="A103" s="23"/>
      <c r="B103" s="15"/>
      <c r="C103" s="11"/>
      <c r="D103" s="7" t="s">
        <v>28</v>
      </c>
      <c r="E103" s="55" t="s">
        <v>68</v>
      </c>
      <c r="F103" s="61">
        <v>150</v>
      </c>
      <c r="G103" s="57">
        <v>3.6</v>
      </c>
      <c r="H103" s="58">
        <v>4.8</v>
      </c>
      <c r="I103" s="58">
        <v>26.7</v>
      </c>
      <c r="J103" s="58">
        <v>183.8</v>
      </c>
      <c r="K103" s="73">
        <v>323</v>
      </c>
      <c r="L103" s="74">
        <v>20</v>
      </c>
    </row>
    <row r="104" spans="1:12" ht="15.75" x14ac:dyDescent="0.25">
      <c r="A104" s="23"/>
      <c r="B104" s="15"/>
      <c r="C104" s="11"/>
      <c r="D104" s="7" t="s">
        <v>29</v>
      </c>
      <c r="E104" s="60" t="s">
        <v>69</v>
      </c>
      <c r="F104" s="61">
        <v>200</v>
      </c>
      <c r="G104" s="57">
        <v>0.6</v>
      </c>
      <c r="H104" s="66">
        <v>0.1</v>
      </c>
      <c r="I104" s="58">
        <v>31.7</v>
      </c>
      <c r="J104" s="58">
        <v>131</v>
      </c>
      <c r="K104" s="73">
        <v>402</v>
      </c>
      <c r="L104" s="61">
        <v>10</v>
      </c>
    </row>
    <row r="105" spans="1:12" ht="15" x14ac:dyDescent="0.25">
      <c r="A105" s="23"/>
      <c r="B105" s="15"/>
      <c r="C105" s="11"/>
      <c r="D105" s="7" t="s">
        <v>30</v>
      </c>
      <c r="E105" s="42"/>
      <c r="F105" s="43"/>
      <c r="G105" s="43"/>
      <c r="H105" s="43"/>
      <c r="I105" s="43"/>
      <c r="J105" s="43"/>
      <c r="K105" s="44"/>
      <c r="L105" s="43"/>
    </row>
    <row r="106" spans="1:12" ht="31.5" x14ac:dyDescent="0.25">
      <c r="A106" s="23"/>
      <c r="B106" s="15"/>
      <c r="C106" s="11"/>
      <c r="D106" s="7" t="s">
        <v>31</v>
      </c>
      <c r="E106" s="76" t="s">
        <v>50</v>
      </c>
      <c r="F106" s="77">
        <v>40</v>
      </c>
      <c r="G106" s="78">
        <v>2.6</v>
      </c>
      <c r="H106" s="79">
        <v>0.5</v>
      </c>
      <c r="I106" s="79">
        <v>15.8</v>
      </c>
      <c r="J106" s="79">
        <v>78.239999999999995</v>
      </c>
      <c r="K106" s="44" t="s">
        <v>42</v>
      </c>
      <c r="L106" s="43">
        <v>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32</v>
      </c>
      <c r="E109" s="9"/>
      <c r="F109" s="19">
        <v>725</v>
      </c>
      <c r="G109" s="19">
        <f t="shared" ref="G109" si="46">SUM(G100:G108)</f>
        <v>28.800000000000004</v>
      </c>
      <c r="H109" s="19">
        <f t="shared" ref="H109" si="47">SUM(H100:H108)</f>
        <v>29.800000000000004</v>
      </c>
      <c r="I109" s="19">
        <f t="shared" ref="I109" si="48">SUM(I100:I108)</f>
        <v>95.1</v>
      </c>
      <c r="J109" s="19">
        <f t="shared" ref="J109:L109" si="49">SUM(J100:J108)</f>
        <v>784.54</v>
      </c>
      <c r="K109" s="25"/>
      <c r="L109" s="19">
        <f t="shared" si="49"/>
        <v>105</v>
      </c>
    </row>
    <row r="110" spans="1:12" ht="15.75" customHeight="1" x14ac:dyDescent="0.2">
      <c r="A110" s="29">
        <f>A90</f>
        <v>1</v>
      </c>
      <c r="B110" s="30">
        <f>B90</f>
        <v>5</v>
      </c>
      <c r="C110" s="121" t="s">
        <v>4</v>
      </c>
      <c r="D110" s="122"/>
      <c r="E110" s="31"/>
      <c r="F110" s="32">
        <f>F99+F109</f>
        <v>965</v>
      </c>
      <c r="G110" s="32">
        <f t="shared" ref="G110" si="50">G99+G109</f>
        <v>36.1</v>
      </c>
      <c r="H110" s="32">
        <f t="shared" ref="H110" si="51">H99+H109</f>
        <v>39.800000000000004</v>
      </c>
      <c r="I110" s="32">
        <f t="shared" ref="I110" si="52">I99+I109</f>
        <v>129.39999999999998</v>
      </c>
      <c r="J110" s="32">
        <f t="shared" ref="J110:L110" si="53">J99+J109</f>
        <v>1022.54</v>
      </c>
      <c r="K110" s="32"/>
      <c r="L110" s="32">
        <f t="shared" si="53"/>
        <v>139.80000000000001</v>
      </c>
    </row>
    <row r="111" spans="1:12" ht="15" x14ac:dyDescent="0.25">
      <c r="A111" s="20">
        <v>2</v>
      </c>
      <c r="B111" s="21">
        <v>7</v>
      </c>
      <c r="C111" s="22" t="s">
        <v>19</v>
      </c>
      <c r="D111" s="5" t="s">
        <v>20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21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22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23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/>
      <c r="E116" s="42"/>
      <c r="F116" s="43"/>
      <c r="G116" s="43"/>
      <c r="H116" s="43"/>
      <c r="I116" s="43"/>
      <c r="J116" s="43"/>
      <c r="K116" s="44"/>
      <c r="L116" s="43"/>
    </row>
    <row r="117" spans="1:12" ht="15.75" x14ac:dyDescent="0.25">
      <c r="A117" s="23"/>
      <c r="B117" s="15"/>
      <c r="C117" s="11" t="s">
        <v>38</v>
      </c>
      <c r="D117" s="7" t="s">
        <v>29</v>
      </c>
      <c r="E117" s="52" t="s">
        <v>40</v>
      </c>
      <c r="F117" s="53">
        <v>200</v>
      </c>
      <c r="G117" s="54">
        <v>6</v>
      </c>
      <c r="H117" s="54">
        <v>8</v>
      </c>
      <c r="I117" s="54">
        <v>7</v>
      </c>
      <c r="J117" s="54">
        <v>124</v>
      </c>
      <c r="K117" s="53">
        <v>434</v>
      </c>
      <c r="L117" s="53">
        <v>14.8</v>
      </c>
    </row>
    <row r="118" spans="1:12" ht="15.75" x14ac:dyDescent="0.25">
      <c r="A118" s="23"/>
      <c r="B118" s="15"/>
      <c r="C118" s="11"/>
      <c r="D118" s="51" t="s">
        <v>39</v>
      </c>
      <c r="E118" s="55" t="s">
        <v>41</v>
      </c>
      <c r="F118" s="56">
        <v>40</v>
      </c>
      <c r="G118" s="82">
        <v>5</v>
      </c>
      <c r="H118" s="58">
        <v>4.1500000000000004</v>
      </c>
      <c r="I118" s="59">
        <v>16.66</v>
      </c>
      <c r="J118" s="43">
        <v>110.6</v>
      </c>
      <c r="K118" s="44" t="s">
        <v>42</v>
      </c>
      <c r="L118" s="43">
        <v>20</v>
      </c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32</v>
      </c>
      <c r="E120" s="9"/>
      <c r="F120" s="19">
        <f>SUM(F111:F119)</f>
        <v>240</v>
      </c>
      <c r="G120" s="19">
        <f t="shared" ref="G120:J120" si="54">SUM(G111:G119)</f>
        <v>11</v>
      </c>
      <c r="H120" s="19">
        <f t="shared" si="54"/>
        <v>12.15</v>
      </c>
      <c r="I120" s="19">
        <f t="shared" si="54"/>
        <v>23.66</v>
      </c>
      <c r="J120" s="19">
        <f t="shared" si="54"/>
        <v>234.6</v>
      </c>
      <c r="K120" s="25"/>
      <c r="L120" s="19">
        <f t="shared" ref="L120" si="55">SUM(L111:L119)</f>
        <v>34.799999999999997</v>
      </c>
    </row>
    <row r="121" spans="1:12" ht="15" x14ac:dyDescent="0.25">
      <c r="A121" s="26">
        <f>A111</f>
        <v>2</v>
      </c>
      <c r="B121" s="13">
        <v>7</v>
      </c>
      <c r="C121" s="10" t="s">
        <v>24</v>
      </c>
      <c r="D121" s="7" t="s">
        <v>25</v>
      </c>
      <c r="E121" s="42"/>
      <c r="F121" s="43"/>
      <c r="G121" s="43"/>
      <c r="H121" s="43"/>
      <c r="I121" s="43"/>
      <c r="J121" s="43"/>
      <c r="K121" s="44"/>
      <c r="L121" s="43"/>
    </row>
    <row r="122" spans="1:12" ht="15.75" x14ac:dyDescent="0.25">
      <c r="A122" s="23"/>
      <c r="B122" s="15"/>
      <c r="C122" s="11"/>
      <c r="D122" s="7" t="s">
        <v>26</v>
      </c>
      <c r="E122" s="60" t="s">
        <v>73</v>
      </c>
      <c r="F122" s="61">
        <v>200</v>
      </c>
      <c r="G122" s="66">
        <v>2.9</v>
      </c>
      <c r="H122" s="66">
        <v>1.7</v>
      </c>
      <c r="I122" s="66">
        <v>10.3</v>
      </c>
      <c r="J122" s="59">
        <v>107.27</v>
      </c>
      <c r="K122" s="71">
        <v>100</v>
      </c>
      <c r="L122" s="61">
        <v>15</v>
      </c>
    </row>
    <row r="123" spans="1:12" ht="15.75" x14ac:dyDescent="0.25">
      <c r="A123" s="23"/>
      <c r="B123" s="15"/>
      <c r="C123" s="11"/>
      <c r="D123" s="7" t="s">
        <v>27</v>
      </c>
      <c r="E123" s="86" t="s">
        <v>74</v>
      </c>
      <c r="F123" s="75">
        <v>250</v>
      </c>
      <c r="G123" s="82">
        <v>21.5</v>
      </c>
      <c r="H123" s="83">
        <v>22.4</v>
      </c>
      <c r="I123" s="83">
        <v>36.9</v>
      </c>
      <c r="J123" s="83">
        <v>481.2</v>
      </c>
      <c r="K123" s="72">
        <v>311</v>
      </c>
      <c r="L123" s="61">
        <v>74</v>
      </c>
    </row>
    <row r="124" spans="1:12" ht="15" x14ac:dyDescent="0.25">
      <c r="A124" s="23"/>
      <c r="B124" s="15"/>
      <c r="C124" s="11"/>
      <c r="D124" s="7" t="s">
        <v>28</v>
      </c>
      <c r="E124" s="42"/>
      <c r="F124" s="43"/>
      <c r="G124" s="43"/>
      <c r="H124" s="43"/>
      <c r="I124" s="43"/>
      <c r="J124" s="43"/>
      <c r="K124" s="44"/>
      <c r="L124" s="43"/>
    </row>
    <row r="125" spans="1:12" ht="15.75" x14ac:dyDescent="0.25">
      <c r="A125" s="23"/>
      <c r="B125" s="15"/>
      <c r="C125" s="11"/>
      <c r="D125" s="7" t="s">
        <v>29</v>
      </c>
      <c r="E125" s="64" t="s">
        <v>49</v>
      </c>
      <c r="F125" s="65">
        <v>200</v>
      </c>
      <c r="G125" s="67">
        <v>0.2</v>
      </c>
      <c r="H125" s="69">
        <v>0.2</v>
      </c>
      <c r="I125" s="68">
        <v>27.9</v>
      </c>
      <c r="J125" s="68">
        <v>111.1</v>
      </c>
      <c r="K125" s="72">
        <v>394</v>
      </c>
      <c r="L125" s="43">
        <v>10</v>
      </c>
    </row>
    <row r="126" spans="1:12" ht="15" x14ac:dyDescent="0.25">
      <c r="A126" s="23"/>
      <c r="B126" s="15"/>
      <c r="C126" s="11"/>
      <c r="D126" s="7" t="s">
        <v>30</v>
      </c>
      <c r="E126" s="42"/>
      <c r="F126" s="43"/>
      <c r="G126" s="43"/>
      <c r="H126" s="43"/>
      <c r="I126" s="43"/>
      <c r="J126" s="43"/>
      <c r="K126" s="44"/>
      <c r="L126" s="43"/>
    </row>
    <row r="127" spans="1:12" ht="31.5" x14ac:dyDescent="0.25">
      <c r="A127" s="23"/>
      <c r="B127" s="15"/>
      <c r="C127" s="11"/>
      <c r="D127" s="7" t="s">
        <v>31</v>
      </c>
      <c r="E127" s="62" t="s">
        <v>50</v>
      </c>
      <c r="F127" s="75">
        <v>50</v>
      </c>
      <c r="G127" s="87">
        <v>3.25</v>
      </c>
      <c r="H127" s="88">
        <v>0.62</v>
      </c>
      <c r="I127" s="88">
        <v>19.75</v>
      </c>
      <c r="J127" s="88">
        <v>97.8</v>
      </c>
      <c r="K127" s="44" t="s">
        <v>42</v>
      </c>
      <c r="L127" s="43">
        <v>6</v>
      </c>
    </row>
    <row r="128" spans="1:12" ht="15" x14ac:dyDescent="0.25">
      <c r="A128" s="23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23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4"/>
      <c r="B130" s="17"/>
      <c r="C130" s="8"/>
      <c r="D130" s="18" t="s">
        <v>32</v>
      </c>
      <c r="E130" s="9"/>
      <c r="F130" s="19">
        <f>SUM(F121:F129)</f>
        <v>700</v>
      </c>
      <c r="G130" s="19">
        <f t="shared" ref="G130:J130" si="56">SUM(G121:G129)</f>
        <v>27.849999999999998</v>
      </c>
      <c r="H130" s="19">
        <f t="shared" si="56"/>
        <v>24.919999999999998</v>
      </c>
      <c r="I130" s="19">
        <f t="shared" si="56"/>
        <v>94.85</v>
      </c>
      <c r="J130" s="19">
        <f t="shared" si="56"/>
        <v>797.37</v>
      </c>
      <c r="K130" s="25"/>
      <c r="L130" s="19">
        <f t="shared" ref="L130" si="57">SUM(L121:L129)</f>
        <v>105</v>
      </c>
    </row>
    <row r="131" spans="1:12" ht="15" x14ac:dyDescent="0.2">
      <c r="A131" s="29">
        <f>A111</f>
        <v>2</v>
      </c>
      <c r="B131" s="30">
        <f>B111</f>
        <v>7</v>
      </c>
      <c r="C131" s="121" t="s">
        <v>4</v>
      </c>
      <c r="D131" s="122"/>
      <c r="E131" s="31"/>
      <c r="F131" s="32">
        <f>F120+F130</f>
        <v>940</v>
      </c>
      <c r="G131" s="32">
        <f t="shared" ref="G131" si="58">G120+G130</f>
        <v>38.849999999999994</v>
      </c>
      <c r="H131" s="32">
        <f t="shared" ref="H131" si="59">H120+H130</f>
        <v>37.07</v>
      </c>
      <c r="I131" s="32">
        <f t="shared" ref="I131" si="60">I120+I130</f>
        <v>118.50999999999999</v>
      </c>
      <c r="J131" s="32">
        <f t="shared" ref="J131:L131" si="61">J120+J130</f>
        <v>1031.97</v>
      </c>
      <c r="K131" s="32"/>
      <c r="L131" s="32">
        <f t="shared" si="61"/>
        <v>139.80000000000001</v>
      </c>
    </row>
    <row r="132" spans="1:12" ht="15" x14ac:dyDescent="0.25">
      <c r="A132" s="14">
        <v>2</v>
      </c>
      <c r="B132" s="15">
        <v>8</v>
      </c>
      <c r="C132" s="22" t="s">
        <v>19</v>
      </c>
      <c r="D132" s="5" t="s">
        <v>20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21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22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23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/>
      <c r="E137" s="42"/>
      <c r="F137" s="43"/>
      <c r="G137" s="43"/>
      <c r="H137" s="43"/>
      <c r="I137" s="43"/>
      <c r="J137" s="43"/>
      <c r="K137" s="44"/>
      <c r="L137" s="43"/>
    </row>
    <row r="138" spans="1:12" ht="15.75" x14ac:dyDescent="0.25">
      <c r="A138" s="14"/>
      <c r="B138" s="15"/>
      <c r="C138" s="11" t="s">
        <v>38</v>
      </c>
      <c r="D138" s="7" t="s">
        <v>29</v>
      </c>
      <c r="E138" s="52" t="s">
        <v>40</v>
      </c>
      <c r="F138" s="53">
        <v>200</v>
      </c>
      <c r="G138" s="54">
        <v>6</v>
      </c>
      <c r="H138" s="54">
        <v>8</v>
      </c>
      <c r="I138" s="54">
        <v>7</v>
      </c>
      <c r="J138" s="54">
        <v>124</v>
      </c>
      <c r="K138" s="53">
        <v>434</v>
      </c>
      <c r="L138" s="53">
        <v>14.8</v>
      </c>
    </row>
    <row r="139" spans="1:12" ht="15.75" x14ac:dyDescent="0.25">
      <c r="A139" s="14"/>
      <c r="B139" s="15"/>
      <c r="C139" s="11"/>
      <c r="D139" s="51" t="s">
        <v>39</v>
      </c>
      <c r="E139" s="55" t="s">
        <v>51</v>
      </c>
      <c r="F139" s="56">
        <v>40</v>
      </c>
      <c r="G139" s="82">
        <v>1.3</v>
      </c>
      <c r="H139" s="58">
        <v>2</v>
      </c>
      <c r="I139" s="83">
        <v>27.3</v>
      </c>
      <c r="J139" s="58">
        <v>114</v>
      </c>
      <c r="K139" s="44" t="s">
        <v>42</v>
      </c>
      <c r="L139" s="43">
        <v>20</v>
      </c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6"/>
      <c r="B141" s="17"/>
      <c r="C141" s="8"/>
      <c r="D141" s="18" t="s">
        <v>32</v>
      </c>
      <c r="E141" s="9"/>
      <c r="F141" s="19">
        <f>SUM(F132:F140)</f>
        <v>240</v>
      </c>
      <c r="G141" s="19">
        <f t="shared" ref="G141:J141" si="62">SUM(G132:G140)</f>
        <v>7.3</v>
      </c>
      <c r="H141" s="19">
        <f t="shared" si="62"/>
        <v>10</v>
      </c>
      <c r="I141" s="19">
        <f t="shared" si="62"/>
        <v>34.299999999999997</v>
      </c>
      <c r="J141" s="19">
        <f t="shared" si="62"/>
        <v>238</v>
      </c>
      <c r="K141" s="25"/>
      <c r="L141" s="19">
        <f t="shared" ref="L141" si="63">SUM(L132:L140)</f>
        <v>34.799999999999997</v>
      </c>
    </row>
    <row r="142" spans="1:12" ht="15" x14ac:dyDescent="0.25">
      <c r="A142" s="13">
        <f>A132</f>
        <v>2</v>
      </c>
      <c r="B142" s="13">
        <v>8</v>
      </c>
      <c r="C142" s="10" t="s">
        <v>24</v>
      </c>
      <c r="D142" s="7" t="s">
        <v>25</v>
      </c>
      <c r="E142" s="42"/>
      <c r="F142" s="43"/>
      <c r="G142" s="43"/>
      <c r="H142" s="43"/>
      <c r="I142" s="43"/>
      <c r="J142" s="43"/>
      <c r="K142" s="44"/>
      <c r="L142" s="43"/>
    </row>
    <row r="143" spans="1:12" ht="15.75" x14ac:dyDescent="0.25">
      <c r="A143" s="14"/>
      <c r="B143" s="15"/>
      <c r="C143" s="11"/>
      <c r="D143" s="7" t="s">
        <v>26</v>
      </c>
      <c r="E143" s="55" t="s">
        <v>75</v>
      </c>
      <c r="F143" s="61" t="s">
        <v>44</v>
      </c>
      <c r="G143" s="59">
        <v>6.1</v>
      </c>
      <c r="H143" s="66">
        <v>6.1</v>
      </c>
      <c r="I143" s="66">
        <v>2.7</v>
      </c>
      <c r="J143" s="66">
        <v>89.6</v>
      </c>
      <c r="K143" s="71">
        <v>95</v>
      </c>
      <c r="L143" s="74">
        <v>15</v>
      </c>
    </row>
    <row r="144" spans="1:12" ht="15.75" x14ac:dyDescent="0.25">
      <c r="A144" s="14"/>
      <c r="B144" s="15"/>
      <c r="C144" s="11"/>
      <c r="D144" s="7" t="s">
        <v>27</v>
      </c>
      <c r="E144" s="55" t="s">
        <v>76</v>
      </c>
      <c r="F144" s="56" t="s">
        <v>77</v>
      </c>
      <c r="G144" s="57">
        <v>14.8</v>
      </c>
      <c r="H144" s="58">
        <v>17.600000000000001</v>
      </c>
      <c r="I144" s="58">
        <v>5.8</v>
      </c>
      <c r="J144" s="58">
        <v>389</v>
      </c>
      <c r="K144" s="73">
        <v>259</v>
      </c>
      <c r="L144" s="75">
        <v>60</v>
      </c>
    </row>
    <row r="145" spans="1:12" ht="15.75" x14ac:dyDescent="0.25">
      <c r="A145" s="14"/>
      <c r="B145" s="15"/>
      <c r="C145" s="11"/>
      <c r="D145" s="7" t="s">
        <v>28</v>
      </c>
      <c r="E145" s="60" t="s">
        <v>47</v>
      </c>
      <c r="F145" s="61" t="s">
        <v>48</v>
      </c>
      <c r="G145" s="57">
        <v>5.6</v>
      </c>
      <c r="H145" s="58">
        <v>4.8</v>
      </c>
      <c r="I145" s="58">
        <v>48.9</v>
      </c>
      <c r="J145" s="59">
        <v>209.61</v>
      </c>
      <c r="K145" s="73">
        <v>331</v>
      </c>
      <c r="L145" s="74">
        <v>15</v>
      </c>
    </row>
    <row r="146" spans="1:12" ht="15.75" x14ac:dyDescent="0.25">
      <c r="A146" s="14"/>
      <c r="B146" s="15"/>
      <c r="C146" s="11"/>
      <c r="D146" s="7" t="s">
        <v>29</v>
      </c>
      <c r="E146" s="89" t="s">
        <v>78</v>
      </c>
      <c r="F146" s="75">
        <v>200</v>
      </c>
      <c r="G146" s="82">
        <v>0</v>
      </c>
      <c r="H146" s="83">
        <v>0</v>
      </c>
      <c r="I146" s="83">
        <v>15</v>
      </c>
      <c r="J146" s="83">
        <v>60</v>
      </c>
      <c r="K146" s="72">
        <v>430</v>
      </c>
      <c r="L146" s="61">
        <v>10</v>
      </c>
    </row>
    <row r="147" spans="1:12" ht="15.75" x14ac:dyDescent="0.25">
      <c r="A147" s="14"/>
      <c r="B147" s="15"/>
      <c r="C147" s="11"/>
      <c r="D147" s="7" t="s">
        <v>30</v>
      </c>
      <c r="E147" s="76"/>
      <c r="F147" s="77"/>
      <c r="G147" s="78"/>
      <c r="H147" s="79"/>
      <c r="I147" s="79"/>
      <c r="J147" s="79"/>
      <c r="K147" s="71"/>
      <c r="L147" s="56"/>
    </row>
    <row r="148" spans="1:12" ht="31.5" x14ac:dyDescent="0.25">
      <c r="A148" s="14"/>
      <c r="B148" s="15"/>
      <c r="C148" s="11"/>
      <c r="D148" s="7" t="s">
        <v>31</v>
      </c>
      <c r="E148" s="76" t="s">
        <v>50</v>
      </c>
      <c r="F148" s="77">
        <v>40</v>
      </c>
      <c r="G148" s="78">
        <v>2.6</v>
      </c>
      <c r="H148" s="79">
        <v>0.5</v>
      </c>
      <c r="I148" s="79">
        <v>15.8</v>
      </c>
      <c r="J148" s="79">
        <v>78.239999999999995</v>
      </c>
      <c r="K148" s="71" t="s">
        <v>42</v>
      </c>
      <c r="L148" s="56">
        <v>5</v>
      </c>
    </row>
    <row r="149" spans="1:12" ht="15" x14ac:dyDescent="0.25">
      <c r="A149" s="14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14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16"/>
      <c r="B151" s="17"/>
      <c r="C151" s="8"/>
      <c r="D151" s="18" t="s">
        <v>32</v>
      </c>
      <c r="E151" s="9"/>
      <c r="F151" s="19">
        <v>700</v>
      </c>
      <c r="G151" s="19">
        <f t="shared" ref="G151:J151" si="64">SUM(G142:G150)</f>
        <v>29.1</v>
      </c>
      <c r="H151" s="19">
        <f t="shared" si="64"/>
        <v>29.000000000000004</v>
      </c>
      <c r="I151" s="19">
        <f t="shared" si="64"/>
        <v>88.2</v>
      </c>
      <c r="J151" s="19">
        <f t="shared" si="64"/>
        <v>826.45</v>
      </c>
      <c r="K151" s="25"/>
      <c r="L151" s="19">
        <f t="shared" ref="L151" si="65">SUM(L142:L150)</f>
        <v>105</v>
      </c>
    </row>
    <row r="152" spans="1:12" ht="15" x14ac:dyDescent="0.2">
      <c r="A152" s="33">
        <f>A132</f>
        <v>2</v>
      </c>
      <c r="B152" s="33">
        <f>B132</f>
        <v>8</v>
      </c>
      <c r="C152" s="121" t="s">
        <v>4</v>
      </c>
      <c r="D152" s="122"/>
      <c r="E152" s="31"/>
      <c r="F152" s="32">
        <f>F141+F151</f>
        <v>940</v>
      </c>
      <c r="G152" s="32">
        <f t="shared" ref="G152" si="66">G141+G151</f>
        <v>36.4</v>
      </c>
      <c r="H152" s="32">
        <f t="shared" ref="H152" si="67">H141+H151</f>
        <v>39</v>
      </c>
      <c r="I152" s="32">
        <f t="shared" ref="I152" si="68">I141+I151</f>
        <v>122.5</v>
      </c>
      <c r="J152" s="32">
        <f t="shared" ref="J152:L152" si="69">J141+J151</f>
        <v>1064.45</v>
      </c>
      <c r="K152" s="32"/>
      <c r="L152" s="32">
        <f t="shared" si="69"/>
        <v>139.80000000000001</v>
      </c>
    </row>
    <row r="153" spans="1:12" ht="15" x14ac:dyDescent="0.25">
      <c r="A153" s="20">
        <v>2</v>
      </c>
      <c r="B153" s="21">
        <v>9</v>
      </c>
      <c r="C153" s="22" t="s">
        <v>19</v>
      </c>
      <c r="D153" s="5" t="s">
        <v>20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21</v>
      </c>
      <c r="E155" s="42"/>
      <c r="F155" s="43"/>
      <c r="G155" s="43"/>
      <c r="H155" s="43"/>
      <c r="I155" s="43"/>
      <c r="J155" s="43"/>
      <c r="K155" s="44"/>
      <c r="L155" s="43"/>
    </row>
    <row r="156" spans="1:12" ht="15.75" customHeight="1" x14ac:dyDescent="0.25">
      <c r="A156" s="23"/>
      <c r="B156" s="15"/>
      <c r="C156" s="11"/>
      <c r="D156" s="7" t="s">
        <v>22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23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/>
      <c r="E158" s="42"/>
      <c r="F158" s="43"/>
      <c r="G158" s="43"/>
      <c r="H158" s="43"/>
      <c r="I158" s="43"/>
      <c r="J158" s="43"/>
      <c r="K158" s="44"/>
      <c r="L158" s="43"/>
    </row>
    <row r="159" spans="1:12" ht="15.75" x14ac:dyDescent="0.25">
      <c r="A159" s="23"/>
      <c r="B159" s="15"/>
      <c r="C159" s="11" t="s">
        <v>38</v>
      </c>
      <c r="D159" s="7" t="s">
        <v>29</v>
      </c>
      <c r="E159" s="52" t="s">
        <v>40</v>
      </c>
      <c r="F159" s="53">
        <v>200</v>
      </c>
      <c r="G159" s="54">
        <v>6</v>
      </c>
      <c r="H159" s="54">
        <v>8</v>
      </c>
      <c r="I159" s="54">
        <v>7</v>
      </c>
      <c r="J159" s="54">
        <v>124</v>
      </c>
      <c r="K159" s="53">
        <v>434</v>
      </c>
      <c r="L159" s="53">
        <v>14.8</v>
      </c>
    </row>
    <row r="160" spans="1:12" ht="15.75" x14ac:dyDescent="0.25">
      <c r="A160" s="23"/>
      <c r="B160" s="15"/>
      <c r="C160" s="11"/>
      <c r="D160" s="51" t="s">
        <v>39</v>
      </c>
      <c r="E160" s="55" t="s">
        <v>56</v>
      </c>
      <c r="F160" s="75">
        <v>40</v>
      </c>
      <c r="G160" s="57">
        <v>1.1000000000000001</v>
      </c>
      <c r="H160" s="59">
        <v>2.16</v>
      </c>
      <c r="I160" s="58">
        <v>18.399999999999999</v>
      </c>
      <c r="J160" s="58">
        <v>137.6</v>
      </c>
      <c r="K160" s="44" t="s">
        <v>42</v>
      </c>
      <c r="L160" s="43">
        <v>20</v>
      </c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4"/>
      <c r="B162" s="17"/>
      <c r="C162" s="8"/>
      <c r="D162" s="18" t="s">
        <v>32</v>
      </c>
      <c r="E162" s="9"/>
      <c r="F162" s="19">
        <f>SUM(F153:F161)</f>
        <v>240</v>
      </c>
      <c r="G162" s="19">
        <f t="shared" ref="G162:J162" si="70">SUM(G153:G161)</f>
        <v>7.1</v>
      </c>
      <c r="H162" s="19">
        <f t="shared" si="70"/>
        <v>10.16</v>
      </c>
      <c r="I162" s="19">
        <f t="shared" si="70"/>
        <v>25.4</v>
      </c>
      <c r="J162" s="19">
        <f t="shared" si="70"/>
        <v>261.60000000000002</v>
      </c>
      <c r="K162" s="25"/>
      <c r="L162" s="19">
        <f t="shared" ref="L162" si="71">SUM(L153:L161)</f>
        <v>34.799999999999997</v>
      </c>
    </row>
    <row r="163" spans="1:12" ht="15" x14ac:dyDescent="0.25">
      <c r="A163" s="26">
        <f>A153</f>
        <v>2</v>
      </c>
      <c r="B163" s="13">
        <v>9</v>
      </c>
      <c r="C163" s="10" t="s">
        <v>24</v>
      </c>
      <c r="D163" s="7" t="s">
        <v>25</v>
      </c>
      <c r="E163" s="42"/>
      <c r="F163" s="43"/>
      <c r="G163" s="43"/>
      <c r="H163" s="43"/>
      <c r="I163" s="43"/>
      <c r="J163" s="43"/>
      <c r="K163" s="44"/>
      <c r="L163" s="43"/>
    </row>
    <row r="164" spans="1:12" ht="15.75" x14ac:dyDescent="0.25">
      <c r="A164" s="23"/>
      <c r="B164" s="15"/>
      <c r="C164" s="11"/>
      <c r="D164" s="7" t="s">
        <v>26</v>
      </c>
      <c r="E164" s="89" t="s">
        <v>79</v>
      </c>
      <c r="F164" s="74" t="s">
        <v>44</v>
      </c>
      <c r="G164" s="90">
        <v>2.8</v>
      </c>
      <c r="H164" s="90">
        <v>8.4</v>
      </c>
      <c r="I164" s="90">
        <v>7.4</v>
      </c>
      <c r="J164" s="90">
        <v>94</v>
      </c>
      <c r="K164" s="84">
        <v>88</v>
      </c>
      <c r="L164" s="61">
        <v>15</v>
      </c>
    </row>
    <row r="165" spans="1:12" ht="31.5" x14ac:dyDescent="0.25">
      <c r="A165" s="23"/>
      <c r="B165" s="15"/>
      <c r="C165" s="11"/>
      <c r="D165" s="7" t="s">
        <v>27</v>
      </c>
      <c r="E165" s="60" t="s">
        <v>80</v>
      </c>
      <c r="F165" s="61" t="s">
        <v>46</v>
      </c>
      <c r="G165" s="57">
        <v>18.2</v>
      </c>
      <c r="H165" s="58">
        <v>10.4</v>
      </c>
      <c r="I165" s="58">
        <v>7</v>
      </c>
      <c r="J165" s="58">
        <v>194</v>
      </c>
      <c r="K165" s="73" t="s">
        <v>82</v>
      </c>
      <c r="L165" s="56">
        <v>55</v>
      </c>
    </row>
    <row r="166" spans="1:12" ht="15.75" x14ac:dyDescent="0.25">
      <c r="A166" s="23"/>
      <c r="B166" s="15"/>
      <c r="C166" s="11"/>
      <c r="D166" s="7" t="s">
        <v>28</v>
      </c>
      <c r="E166" s="55" t="s">
        <v>59</v>
      </c>
      <c r="F166" s="56">
        <v>150</v>
      </c>
      <c r="G166" s="57">
        <v>4.5999999999999996</v>
      </c>
      <c r="H166" s="58">
        <v>7.6</v>
      </c>
      <c r="I166" s="58">
        <v>34.799999999999997</v>
      </c>
      <c r="J166" s="58">
        <v>256.3</v>
      </c>
      <c r="K166" s="73">
        <v>325</v>
      </c>
      <c r="L166" s="61">
        <v>20</v>
      </c>
    </row>
    <row r="167" spans="1:12" ht="15.75" x14ac:dyDescent="0.25">
      <c r="A167" s="23"/>
      <c r="B167" s="15"/>
      <c r="C167" s="11"/>
      <c r="D167" s="7" t="s">
        <v>29</v>
      </c>
      <c r="E167" s="55" t="s">
        <v>81</v>
      </c>
      <c r="F167" s="56">
        <v>200</v>
      </c>
      <c r="G167" s="85">
        <v>0</v>
      </c>
      <c r="H167" s="66">
        <v>0.5</v>
      </c>
      <c r="I167" s="58">
        <v>38.9</v>
      </c>
      <c r="J167" s="58">
        <v>163</v>
      </c>
      <c r="K167" s="73">
        <v>408</v>
      </c>
      <c r="L167" s="61">
        <v>10</v>
      </c>
    </row>
    <row r="168" spans="1:12" ht="15.75" x14ac:dyDescent="0.25">
      <c r="A168" s="23"/>
      <c r="B168" s="15"/>
      <c r="C168" s="11"/>
      <c r="D168" s="7" t="s">
        <v>30</v>
      </c>
      <c r="E168" s="76"/>
      <c r="F168" s="77"/>
      <c r="G168" s="78"/>
      <c r="H168" s="79"/>
      <c r="I168" s="79"/>
      <c r="J168" s="80"/>
      <c r="K168" s="71"/>
      <c r="L168" s="56"/>
    </row>
    <row r="169" spans="1:12" ht="31.5" x14ac:dyDescent="0.25">
      <c r="A169" s="23"/>
      <c r="B169" s="15"/>
      <c r="C169" s="11"/>
      <c r="D169" s="7" t="s">
        <v>31</v>
      </c>
      <c r="E169" s="76" t="s">
        <v>50</v>
      </c>
      <c r="F169" s="77">
        <v>40</v>
      </c>
      <c r="G169" s="78">
        <v>2.6</v>
      </c>
      <c r="H169" s="79">
        <v>0.5</v>
      </c>
      <c r="I169" s="79">
        <v>15.8</v>
      </c>
      <c r="J169" s="80">
        <v>78.239999999999995</v>
      </c>
      <c r="K169" s="71" t="s">
        <v>42</v>
      </c>
      <c r="L169" s="56">
        <v>5</v>
      </c>
    </row>
    <row r="170" spans="1:12" ht="15" x14ac:dyDescent="0.2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4"/>
      <c r="B172" s="17"/>
      <c r="C172" s="8"/>
      <c r="D172" s="18" t="s">
        <v>32</v>
      </c>
      <c r="E172" s="9"/>
      <c r="F172" s="19">
        <v>725</v>
      </c>
      <c r="G172" s="19">
        <f t="shared" ref="G172:J172" si="72">SUM(G163:G171)</f>
        <v>28.200000000000003</v>
      </c>
      <c r="H172" s="19">
        <f t="shared" si="72"/>
        <v>27.4</v>
      </c>
      <c r="I172" s="19">
        <f t="shared" si="72"/>
        <v>103.89999999999999</v>
      </c>
      <c r="J172" s="19">
        <f t="shared" si="72"/>
        <v>785.54</v>
      </c>
      <c r="K172" s="25"/>
      <c r="L172" s="19">
        <f t="shared" ref="L172" si="73">SUM(L163:L171)</f>
        <v>105</v>
      </c>
    </row>
    <row r="173" spans="1:12" ht="15" x14ac:dyDescent="0.2">
      <c r="A173" s="29">
        <f>A153</f>
        <v>2</v>
      </c>
      <c r="B173" s="30">
        <f>B153</f>
        <v>9</v>
      </c>
      <c r="C173" s="121" t="s">
        <v>4</v>
      </c>
      <c r="D173" s="122"/>
      <c r="E173" s="31"/>
      <c r="F173" s="32">
        <f>F162+F172</f>
        <v>965</v>
      </c>
      <c r="G173" s="32">
        <f t="shared" ref="G173" si="74">G162+G172</f>
        <v>35.300000000000004</v>
      </c>
      <c r="H173" s="32">
        <f t="shared" ref="H173" si="75">H162+H172</f>
        <v>37.56</v>
      </c>
      <c r="I173" s="32">
        <f t="shared" ref="I173" si="76">I162+I172</f>
        <v>129.29999999999998</v>
      </c>
      <c r="J173" s="32">
        <f t="shared" ref="J173:L173" si="77">J162+J172</f>
        <v>1047.1399999999999</v>
      </c>
      <c r="K173" s="32"/>
      <c r="L173" s="32">
        <f t="shared" si="77"/>
        <v>139.80000000000001</v>
      </c>
    </row>
    <row r="174" spans="1:12" ht="15" x14ac:dyDescent="0.25">
      <c r="A174" s="20">
        <v>2</v>
      </c>
      <c r="B174" s="21">
        <v>10</v>
      </c>
      <c r="C174" s="22" t="s">
        <v>19</v>
      </c>
      <c r="D174" s="5" t="s">
        <v>20</v>
      </c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21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22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23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/>
      <c r="E179" s="42"/>
      <c r="F179" s="43"/>
      <c r="G179" s="43"/>
      <c r="H179" s="43"/>
      <c r="I179" s="43"/>
      <c r="J179" s="43"/>
      <c r="K179" s="44"/>
      <c r="L179" s="43"/>
    </row>
    <row r="180" spans="1:12" ht="15.75" x14ac:dyDescent="0.25">
      <c r="A180" s="23"/>
      <c r="B180" s="15"/>
      <c r="C180" s="11" t="s">
        <v>38</v>
      </c>
      <c r="D180" s="7" t="s">
        <v>29</v>
      </c>
      <c r="E180" s="52" t="s">
        <v>40</v>
      </c>
      <c r="F180" s="53">
        <v>200</v>
      </c>
      <c r="G180" s="54">
        <v>6</v>
      </c>
      <c r="H180" s="54">
        <v>8</v>
      </c>
      <c r="I180" s="54">
        <v>7</v>
      </c>
      <c r="J180" s="54">
        <v>124</v>
      </c>
      <c r="K180" s="53">
        <v>434</v>
      </c>
      <c r="L180" s="53">
        <v>14.8</v>
      </c>
    </row>
    <row r="181" spans="1:12" ht="15.75" x14ac:dyDescent="0.25">
      <c r="A181" s="23"/>
      <c r="B181" s="15"/>
      <c r="C181" s="11"/>
      <c r="D181" s="51" t="s">
        <v>39</v>
      </c>
      <c r="E181" s="55" t="s">
        <v>41</v>
      </c>
      <c r="F181" s="56">
        <v>40</v>
      </c>
      <c r="G181" s="57">
        <v>5</v>
      </c>
      <c r="H181" s="58">
        <v>4.1500000000000004</v>
      </c>
      <c r="I181" s="59">
        <v>16.66</v>
      </c>
      <c r="J181" s="43">
        <v>110.6</v>
      </c>
      <c r="K181" s="44" t="s">
        <v>42</v>
      </c>
      <c r="L181" s="43">
        <v>20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4"/>
      <c r="B183" s="17"/>
      <c r="C183" s="8"/>
      <c r="D183" s="18" t="s">
        <v>32</v>
      </c>
      <c r="E183" s="9"/>
      <c r="F183" s="19">
        <f>SUM(F174:F182)</f>
        <v>240</v>
      </c>
      <c r="G183" s="19">
        <f>SUM(G174:G182)</f>
        <v>11</v>
      </c>
      <c r="H183" s="19">
        <f>SUM(H174:H182)</f>
        <v>12.15</v>
      </c>
      <c r="I183" s="19">
        <f>SUM(I174:I182)</f>
        <v>23.66</v>
      </c>
      <c r="J183" s="19">
        <f>SUM(J174:J182)</f>
        <v>234.6</v>
      </c>
      <c r="K183" s="25"/>
      <c r="L183" s="19">
        <f t="shared" ref="L183" si="78">SUM(L174:L182)</f>
        <v>34.799999999999997</v>
      </c>
    </row>
    <row r="184" spans="1:12" ht="15" x14ac:dyDescent="0.25">
      <c r="A184" s="26">
        <f>A174</f>
        <v>2</v>
      </c>
      <c r="B184" s="13">
        <v>10</v>
      </c>
      <c r="C184" s="10" t="s">
        <v>24</v>
      </c>
      <c r="D184" s="7" t="s">
        <v>25</v>
      </c>
      <c r="E184" s="42"/>
      <c r="F184" s="43"/>
      <c r="G184" s="43"/>
      <c r="H184" s="43"/>
      <c r="I184" s="43"/>
      <c r="J184" s="43"/>
      <c r="K184" s="44"/>
      <c r="L184" s="43"/>
    </row>
    <row r="185" spans="1:12" ht="15.75" x14ac:dyDescent="0.25">
      <c r="A185" s="23"/>
      <c r="B185" s="15"/>
      <c r="C185" s="11"/>
      <c r="D185" s="7" t="s">
        <v>26</v>
      </c>
      <c r="E185" s="55" t="s">
        <v>83</v>
      </c>
      <c r="F185" s="61" t="s">
        <v>44</v>
      </c>
      <c r="G185" s="66">
        <v>4.0999999999999996</v>
      </c>
      <c r="H185" s="66">
        <v>8.4</v>
      </c>
      <c r="I185" s="66">
        <v>12.6</v>
      </c>
      <c r="J185" s="66">
        <v>120.8</v>
      </c>
      <c r="K185" s="71">
        <v>91</v>
      </c>
      <c r="L185" s="74">
        <v>15</v>
      </c>
    </row>
    <row r="186" spans="1:12" ht="15.75" x14ac:dyDescent="0.25">
      <c r="A186" s="23"/>
      <c r="B186" s="15"/>
      <c r="C186" s="11"/>
      <c r="D186" s="7" t="s">
        <v>27</v>
      </c>
      <c r="E186" s="81" t="s">
        <v>84</v>
      </c>
      <c r="F186" s="75">
        <v>250</v>
      </c>
      <c r="G186" s="82">
        <v>15.6</v>
      </c>
      <c r="H186" s="83">
        <v>16.399999999999999</v>
      </c>
      <c r="I186" s="83">
        <v>16.899999999999999</v>
      </c>
      <c r="J186" s="83">
        <v>353.8</v>
      </c>
      <c r="K186" s="72">
        <v>309</v>
      </c>
      <c r="L186" s="74">
        <v>74</v>
      </c>
    </row>
    <row r="187" spans="1:12" ht="15.75" x14ac:dyDescent="0.25">
      <c r="A187" s="23"/>
      <c r="B187" s="15"/>
      <c r="C187" s="11"/>
      <c r="D187" s="7" t="s">
        <v>28</v>
      </c>
      <c r="E187" s="55"/>
      <c r="F187" s="61"/>
      <c r="G187" s="57"/>
      <c r="H187" s="66"/>
      <c r="I187" s="58"/>
      <c r="J187" s="58"/>
      <c r="K187" s="73"/>
      <c r="L187" s="74"/>
    </row>
    <row r="188" spans="1:12" ht="15.75" x14ac:dyDescent="0.25">
      <c r="A188" s="23"/>
      <c r="B188" s="15"/>
      <c r="C188" s="11"/>
      <c r="D188" s="7" t="s">
        <v>29</v>
      </c>
      <c r="E188" s="55" t="s">
        <v>85</v>
      </c>
      <c r="F188" s="61">
        <v>200</v>
      </c>
      <c r="G188" s="57">
        <v>0</v>
      </c>
      <c r="H188" s="66">
        <v>0.1</v>
      </c>
      <c r="I188" s="58">
        <v>45.7</v>
      </c>
      <c r="J188" s="58">
        <v>176</v>
      </c>
      <c r="K188" s="73">
        <v>402</v>
      </c>
      <c r="L188" s="74">
        <v>10</v>
      </c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31.5" x14ac:dyDescent="0.25">
      <c r="A190" s="23"/>
      <c r="B190" s="15"/>
      <c r="C190" s="11"/>
      <c r="D190" s="7" t="s">
        <v>31</v>
      </c>
      <c r="E190" s="62" t="s">
        <v>50</v>
      </c>
      <c r="F190" s="75">
        <v>50</v>
      </c>
      <c r="G190" s="82">
        <v>3.25</v>
      </c>
      <c r="H190" s="83">
        <v>0.62</v>
      </c>
      <c r="I190" s="83">
        <v>19.75</v>
      </c>
      <c r="J190" s="83">
        <v>97.8</v>
      </c>
      <c r="K190" s="84" t="s">
        <v>42</v>
      </c>
      <c r="L190" s="75">
        <v>6</v>
      </c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32</v>
      </c>
      <c r="E193" s="9"/>
      <c r="F193" s="19">
        <v>705</v>
      </c>
      <c r="G193" s="19">
        <f t="shared" ref="G193:J193" si="79">SUM(G184:G192)</f>
        <v>22.95</v>
      </c>
      <c r="H193" s="19">
        <f t="shared" si="79"/>
        <v>25.52</v>
      </c>
      <c r="I193" s="19">
        <f t="shared" si="79"/>
        <v>94.95</v>
      </c>
      <c r="J193" s="19">
        <f t="shared" si="79"/>
        <v>748.4</v>
      </c>
      <c r="K193" s="25"/>
      <c r="L193" s="19">
        <f t="shared" ref="L193" si="80">SUM(L184:L192)</f>
        <v>105</v>
      </c>
    </row>
    <row r="194" spans="1:12" ht="15.75" thickBot="1" x14ac:dyDescent="0.25">
      <c r="A194" s="29">
        <f>A174</f>
        <v>2</v>
      </c>
      <c r="B194" s="30">
        <f>B174</f>
        <v>10</v>
      </c>
      <c r="C194" s="121" t="s">
        <v>4</v>
      </c>
      <c r="D194" s="122"/>
      <c r="E194" s="31"/>
      <c r="F194" s="32">
        <f>F183+F193</f>
        <v>945</v>
      </c>
      <c r="G194" s="32">
        <f t="shared" ref="G194" si="81">G183+G193</f>
        <v>33.950000000000003</v>
      </c>
      <c r="H194" s="32">
        <f t="shared" ref="H194" si="82">H183+H193</f>
        <v>37.67</v>
      </c>
      <c r="I194" s="32">
        <f t="shared" ref="I194" si="83">I183+I193</f>
        <v>118.61</v>
      </c>
      <c r="J194" s="32">
        <f t="shared" ref="J194:L194" si="84">J183+J193</f>
        <v>983</v>
      </c>
      <c r="K194" s="32"/>
      <c r="L194" s="32">
        <f t="shared" si="84"/>
        <v>139.80000000000001</v>
      </c>
    </row>
    <row r="195" spans="1:12" ht="15" x14ac:dyDescent="0.25">
      <c r="A195" s="20">
        <v>2</v>
      </c>
      <c r="B195" s="21">
        <v>11</v>
      </c>
      <c r="C195" s="22" t="s">
        <v>19</v>
      </c>
      <c r="D195" s="5" t="s">
        <v>20</v>
      </c>
      <c r="E195" s="39"/>
      <c r="F195" s="40"/>
      <c r="G195" s="40"/>
      <c r="H195" s="40"/>
      <c r="I195" s="40"/>
      <c r="J195" s="40"/>
      <c r="K195" s="41"/>
      <c r="L195" s="40"/>
    </row>
    <row r="196" spans="1:12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7" t="s">
        <v>21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22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23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.75" x14ac:dyDescent="0.25">
      <c r="A201" s="23"/>
      <c r="B201" s="15"/>
      <c r="C201" s="11" t="s">
        <v>38</v>
      </c>
      <c r="D201" s="7" t="s">
        <v>29</v>
      </c>
      <c r="E201" s="52" t="s">
        <v>40</v>
      </c>
      <c r="F201" s="53">
        <v>200</v>
      </c>
      <c r="G201" s="54">
        <v>6</v>
      </c>
      <c r="H201" s="54">
        <v>8</v>
      </c>
      <c r="I201" s="54">
        <v>7</v>
      </c>
      <c r="J201" s="54">
        <v>124</v>
      </c>
      <c r="K201" s="53">
        <v>434</v>
      </c>
      <c r="L201" s="53">
        <v>14.8</v>
      </c>
    </row>
    <row r="202" spans="1:12" ht="15.75" x14ac:dyDescent="0.25">
      <c r="A202" s="23"/>
      <c r="B202" s="15"/>
      <c r="C202" s="11"/>
      <c r="D202" s="51" t="s">
        <v>39</v>
      </c>
      <c r="E202" s="55" t="s">
        <v>51</v>
      </c>
      <c r="F202" s="56">
        <v>40</v>
      </c>
      <c r="G202" s="57">
        <v>1.3</v>
      </c>
      <c r="H202" s="58">
        <v>2</v>
      </c>
      <c r="I202" s="58">
        <v>27.3</v>
      </c>
      <c r="J202" s="58">
        <v>114</v>
      </c>
      <c r="K202" s="44" t="s">
        <v>42</v>
      </c>
      <c r="L202" s="43">
        <v>20</v>
      </c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.75" customHeight="1" x14ac:dyDescent="0.25">
      <c r="A204" s="24"/>
      <c r="B204" s="17"/>
      <c r="C204" s="8"/>
      <c r="D204" s="18" t="s">
        <v>32</v>
      </c>
      <c r="E204" s="9"/>
      <c r="F204" s="19">
        <f>SUM(F195:F203)</f>
        <v>240</v>
      </c>
      <c r="G204" s="19">
        <f t="shared" ref="G204:J204" si="85">SUM(G195:G203)</f>
        <v>7.3</v>
      </c>
      <c r="H204" s="19">
        <f t="shared" si="85"/>
        <v>10</v>
      </c>
      <c r="I204" s="19">
        <f t="shared" si="85"/>
        <v>34.299999999999997</v>
      </c>
      <c r="J204" s="19">
        <f t="shared" si="85"/>
        <v>238</v>
      </c>
      <c r="K204" s="25"/>
      <c r="L204" s="19">
        <f t="shared" ref="L204" si="86">SUM(L195:L203)</f>
        <v>34.799999999999997</v>
      </c>
    </row>
    <row r="205" spans="1:12" ht="15" x14ac:dyDescent="0.25">
      <c r="A205" s="26">
        <f>A195</f>
        <v>2</v>
      </c>
      <c r="B205" s="13">
        <v>11</v>
      </c>
      <c r="C205" s="10" t="s">
        <v>24</v>
      </c>
      <c r="D205" s="7" t="s">
        <v>25</v>
      </c>
      <c r="E205" s="42"/>
      <c r="F205" s="43"/>
      <c r="G205" s="43"/>
      <c r="H205" s="43"/>
      <c r="I205" s="43"/>
      <c r="J205" s="43"/>
      <c r="K205" s="44"/>
      <c r="L205" s="43"/>
    </row>
    <row r="206" spans="1:12" ht="15.75" x14ac:dyDescent="0.25">
      <c r="A206" s="23"/>
      <c r="B206" s="15"/>
      <c r="C206" s="11"/>
      <c r="D206" s="7" t="s">
        <v>26</v>
      </c>
      <c r="E206" s="60" t="s">
        <v>61</v>
      </c>
      <c r="F206" s="61" t="s">
        <v>62</v>
      </c>
      <c r="G206" s="66">
        <v>6.9</v>
      </c>
      <c r="H206" s="66">
        <v>7.6</v>
      </c>
      <c r="I206" s="66">
        <v>7.1</v>
      </c>
      <c r="J206" s="66">
        <v>203.04</v>
      </c>
      <c r="K206" s="71" t="s">
        <v>64</v>
      </c>
      <c r="L206" s="61">
        <v>15</v>
      </c>
    </row>
    <row r="207" spans="1:12" ht="15.75" x14ac:dyDescent="0.25">
      <c r="A207" s="23"/>
      <c r="B207" s="15"/>
      <c r="C207" s="11"/>
      <c r="D207" s="7" t="s">
        <v>27</v>
      </c>
      <c r="E207" s="60" t="s">
        <v>86</v>
      </c>
      <c r="F207" s="61" t="s">
        <v>46</v>
      </c>
      <c r="G207" s="57">
        <v>14.8</v>
      </c>
      <c r="H207" s="58">
        <v>14.7</v>
      </c>
      <c r="I207" s="58">
        <v>9.3000000000000007</v>
      </c>
      <c r="J207" s="58">
        <v>284</v>
      </c>
      <c r="K207" s="73" t="s">
        <v>88</v>
      </c>
      <c r="L207" s="56">
        <v>55</v>
      </c>
    </row>
    <row r="208" spans="1:12" ht="15.75" x14ac:dyDescent="0.25">
      <c r="A208" s="23"/>
      <c r="B208" s="15"/>
      <c r="C208" s="11"/>
      <c r="D208" s="7" t="s">
        <v>28</v>
      </c>
      <c r="E208" s="60" t="s">
        <v>68</v>
      </c>
      <c r="F208" s="61">
        <v>150</v>
      </c>
      <c r="G208" s="57">
        <v>3.6</v>
      </c>
      <c r="H208" s="58">
        <v>4.8</v>
      </c>
      <c r="I208" s="58">
        <v>37.1</v>
      </c>
      <c r="J208" s="58">
        <v>183.8</v>
      </c>
      <c r="K208" s="73">
        <v>323</v>
      </c>
      <c r="L208" s="61">
        <v>20</v>
      </c>
    </row>
    <row r="209" spans="1:12" ht="15.75" x14ac:dyDescent="0.25">
      <c r="A209" s="23"/>
      <c r="B209" s="15"/>
      <c r="C209" s="11"/>
      <c r="D209" s="7" t="s">
        <v>29</v>
      </c>
      <c r="E209" s="55" t="s">
        <v>87</v>
      </c>
      <c r="F209" s="61">
        <v>200</v>
      </c>
      <c r="G209" s="57">
        <v>0.1</v>
      </c>
      <c r="H209" s="58">
        <v>0</v>
      </c>
      <c r="I209" s="58">
        <v>24.3</v>
      </c>
      <c r="J209" s="59">
        <v>97.5</v>
      </c>
      <c r="K209" s="73">
        <v>436</v>
      </c>
      <c r="L209" s="61">
        <v>10</v>
      </c>
    </row>
    <row r="210" spans="1:12" ht="15.75" x14ac:dyDescent="0.25">
      <c r="A210" s="23"/>
      <c r="B210" s="15"/>
      <c r="C210" s="11"/>
      <c r="D210" s="7" t="s">
        <v>30</v>
      </c>
      <c r="E210" s="76"/>
      <c r="F210" s="77"/>
      <c r="G210" s="78"/>
      <c r="H210" s="79"/>
      <c r="I210" s="79"/>
      <c r="J210" s="80"/>
      <c r="K210" s="71"/>
      <c r="L210" s="56"/>
    </row>
    <row r="211" spans="1:12" ht="31.5" x14ac:dyDescent="0.25">
      <c r="A211" s="23"/>
      <c r="B211" s="15"/>
      <c r="C211" s="11"/>
      <c r="D211" s="7" t="s">
        <v>31</v>
      </c>
      <c r="E211" s="76" t="s">
        <v>50</v>
      </c>
      <c r="F211" s="77">
        <v>40</v>
      </c>
      <c r="G211" s="78">
        <v>2.6</v>
      </c>
      <c r="H211" s="79">
        <v>0.5</v>
      </c>
      <c r="I211" s="79">
        <v>15.8</v>
      </c>
      <c r="J211" s="80">
        <v>78.239999999999995</v>
      </c>
      <c r="K211" s="71" t="s">
        <v>42</v>
      </c>
      <c r="L211" s="56">
        <v>5</v>
      </c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4"/>
      <c r="B214" s="17"/>
      <c r="C214" s="8"/>
      <c r="D214" s="18" t="s">
        <v>32</v>
      </c>
      <c r="E214" s="9"/>
      <c r="F214" s="19">
        <v>740</v>
      </c>
      <c r="G214" s="19">
        <f t="shared" ref="G214:J214" si="87">SUM(G205:G213)</f>
        <v>28.000000000000007</v>
      </c>
      <c r="H214" s="19">
        <f t="shared" si="87"/>
        <v>27.599999999999998</v>
      </c>
      <c r="I214" s="19">
        <f t="shared" si="87"/>
        <v>93.6</v>
      </c>
      <c r="J214" s="19">
        <f t="shared" si="87"/>
        <v>846.57999999999993</v>
      </c>
      <c r="K214" s="25"/>
      <c r="L214" s="19">
        <f t="shared" ref="L214" si="88">SUM(L205:L213)</f>
        <v>105</v>
      </c>
    </row>
    <row r="215" spans="1:12" ht="15.75" thickBot="1" x14ac:dyDescent="0.25">
      <c r="A215" s="29">
        <f>A195</f>
        <v>2</v>
      </c>
      <c r="B215" s="30">
        <f>B195</f>
        <v>11</v>
      </c>
      <c r="C215" s="121" t="s">
        <v>4</v>
      </c>
      <c r="D215" s="122"/>
      <c r="E215" s="31"/>
      <c r="F215" s="32">
        <f>F204+F214</f>
        <v>980</v>
      </c>
      <c r="G215" s="32">
        <f t="shared" ref="G215" si="89">G204+G214</f>
        <v>35.300000000000004</v>
      </c>
      <c r="H215" s="32">
        <f t="shared" ref="H215" si="90">H204+H214</f>
        <v>37.599999999999994</v>
      </c>
      <c r="I215" s="32">
        <f t="shared" ref="I215" si="91">I204+I214</f>
        <v>127.89999999999999</v>
      </c>
      <c r="J215" s="32">
        <f t="shared" ref="J215:L215" si="92">J204+J214</f>
        <v>1084.58</v>
      </c>
      <c r="K215" s="32"/>
      <c r="L215" s="32">
        <f t="shared" si="92"/>
        <v>139.80000000000001</v>
      </c>
    </row>
    <row r="216" spans="1:12" ht="13.5" thickBot="1" x14ac:dyDescent="0.25">
      <c r="A216" s="27"/>
      <c r="B216" s="28"/>
      <c r="C216" s="123" t="s">
        <v>5</v>
      </c>
      <c r="D216" s="123"/>
      <c r="E216" s="123"/>
      <c r="F216" s="34">
        <f>(F26+F47+F68+F89+F110+F131+F152+F173+F194+F215)/(IF(F26=0,0,1)+IF(F47=0,0,1)+IF(F68=0,0,1)+IF(F89=0,0,1)+IF(F110=0,0,1)+IF(F131=0,0,1)+IF(F152=0,0,1)+IF(F173=0,0,1)+IF(F194=0,0,1)+IF(F215=0,0,1))</f>
        <v>957</v>
      </c>
      <c r="G216" s="34">
        <f>(G26+G47+G68+G89+G110+G131+G152+G173+G194+G215)/(IF(G26=0,0,1)+IF(G47=0,0,1)+IF(G68=0,0,1)+IF(G89=0,0,1)+IF(G110=0,0,1)+IF(G131=0,0,1)+IF(G152=0,0,1)+IF(G173=0,0,1)+IF(G194=0,0,1)+IF(G215=0,0,1))</f>
        <v>35.581000000000003</v>
      </c>
      <c r="H216" s="34">
        <f>(H26+H47+H68+H89+H110+H131+H152+H173+H194+H215)/(IF(H26=0,0,1)+IF(H47=0,0,1)+IF(H68=0,0,1)+IF(H89=0,0,1)+IF(H110=0,0,1)+IF(H131=0,0,1)+IF(H152=0,0,1)+IF(H173=0,0,1)+IF(H194=0,0,1)+IF(H215=0,0,1))</f>
        <v>38.384</v>
      </c>
      <c r="I216" s="34">
        <f>(I26+I47+I68+I89+I110+I131+I152+I173+I194+I215)/(IF(I26=0,0,1)+IF(I47=0,0,1)+IF(I68=0,0,1)+IF(I89=0,0,1)+IF(I110=0,0,1)+IF(I131=0,0,1)+IF(I152=0,0,1)+IF(I173=0,0,1)+IF(I194=0,0,1)+IF(I215=0,0,1))</f>
        <v>122.95899999999999</v>
      </c>
      <c r="J216" s="34">
        <f>(J26+J47+J68+J89+J110+J131+J152+J173+J194+J215)/(IF(J26=0,0,1)+IF(J47=0,0,1)+IF(J68=0,0,1)+IF(J89=0,0,1)+IF(J110=0,0,1)+IF(J131=0,0,1)+IF(J152=0,0,1)+IF(J173=0,0,1)+IF(J194=0,0,1)+IF(J215=0,0,1))</f>
        <v>1024.809</v>
      </c>
      <c r="K216" s="34"/>
      <c r="L216" s="34">
        <f t="shared" ref="L216" si="93">(L26+L47+L68+L89+L110+L131+L152+L173+L194+L215)/(IF(L26=0,0,1)+IF(L47=0,0,1)+IF(L68=0,0,1)+IF(L89=0,0,1)+IF(L110=0,0,1)+IF(L131=0,0,1)+IF(L152=0,0,1)+IF(L173=0,0,1)+IF(L194=0,0,1)+IF(L215=0,0,1))</f>
        <v>139.79999999999998</v>
      </c>
    </row>
  </sheetData>
  <mergeCells count="14">
    <mergeCell ref="C89:D89"/>
    <mergeCell ref="C110:D110"/>
    <mergeCell ref="C26:D26"/>
    <mergeCell ref="C216:E216"/>
    <mergeCell ref="C215:D215"/>
    <mergeCell ref="C131:D131"/>
    <mergeCell ref="C152:D152"/>
    <mergeCell ref="C173:D173"/>
    <mergeCell ref="C194:D194"/>
    <mergeCell ref="C1:E1"/>
    <mergeCell ref="H1:K1"/>
    <mergeCell ref="H2:K2"/>
    <mergeCell ref="C47:D47"/>
    <mergeCell ref="C68:D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109-3</cp:lastModifiedBy>
  <dcterms:created xsi:type="dcterms:W3CDTF">2022-05-16T14:23:56Z</dcterms:created>
  <dcterms:modified xsi:type="dcterms:W3CDTF">2023-10-27T07:58:03Z</dcterms:modified>
</cp:coreProperties>
</file>